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68" windowWidth="11292" windowHeight="6372"/>
  </bookViews>
  <sheets>
    <sheet name="Page 1" sheetId="1" r:id="rId1"/>
    <sheet name="Pages 2&amp;3" sheetId="2" r:id="rId2"/>
    <sheet name="Page 4" sheetId="4" r:id="rId3"/>
  </sheets>
  <definedNames>
    <definedName name="_xlnm.Print_Area" localSheetId="0">'Page 1'!$A$1:$J$67</definedName>
  </definedNames>
  <calcPr calcId="145621"/>
</workbook>
</file>

<file path=xl/calcChain.xml><?xml version="1.0" encoding="utf-8"?>
<calcChain xmlns="http://schemas.openxmlformats.org/spreadsheetml/2006/main">
  <c r="K36" i="2" l="1"/>
  <c r="W19" i="2"/>
  <c r="S36" i="2" l="1"/>
  <c r="T36" i="2"/>
  <c r="W36" i="2" s="1"/>
  <c r="S19" i="2"/>
  <c r="K19" i="2"/>
  <c r="T19" i="2" s="1"/>
  <c r="H54" i="1" l="1"/>
  <c r="I38" i="2" l="1"/>
  <c r="I42" i="2" s="1"/>
  <c r="I21" i="2"/>
  <c r="I41" i="2" s="1"/>
  <c r="V21" i="2"/>
  <c r="V41" i="2"/>
  <c r="S37" i="2"/>
  <c r="S35" i="2"/>
  <c r="S34" i="2"/>
  <c r="T34" i="2" s="1"/>
  <c r="W34" i="2" s="1"/>
  <c r="S33" i="2"/>
  <c r="T33" i="2" s="1"/>
  <c r="W33" i="2" s="1"/>
  <c r="S32" i="2"/>
  <c r="S31" i="2"/>
  <c r="S30" i="2"/>
  <c r="S29" i="2"/>
  <c r="T29" i="2" s="1"/>
  <c r="W29" i="2" s="1"/>
  <c r="S28" i="2"/>
  <c r="T28" i="2" s="1"/>
  <c r="W28" i="2" s="1"/>
  <c r="S27" i="2"/>
  <c r="S26" i="2"/>
  <c r="S25" i="2"/>
  <c r="S24" i="2"/>
  <c r="K37" i="2"/>
  <c r="K35" i="2"/>
  <c r="K34" i="2"/>
  <c r="K33" i="2"/>
  <c r="K32" i="2"/>
  <c r="K31" i="2"/>
  <c r="K30" i="2"/>
  <c r="K29" i="2"/>
  <c r="K28" i="2"/>
  <c r="K27" i="2"/>
  <c r="K26" i="2"/>
  <c r="K25" i="2"/>
  <c r="K24" i="2"/>
  <c r="T24" i="2" s="1"/>
  <c r="W24" i="2" s="1"/>
  <c r="S20" i="2"/>
  <c r="S18" i="2"/>
  <c r="S17" i="2"/>
  <c r="S16" i="2"/>
  <c r="S15" i="2"/>
  <c r="S14" i="2"/>
  <c r="S13" i="2"/>
  <c r="S12" i="2"/>
  <c r="S11" i="2"/>
  <c r="S10" i="2"/>
  <c r="S9" i="2"/>
  <c r="S8" i="2"/>
  <c r="S7" i="2"/>
  <c r="K20" i="2"/>
  <c r="T20" i="2" s="1"/>
  <c r="W20" i="2" s="1"/>
  <c r="K18" i="2"/>
  <c r="K17" i="2"/>
  <c r="T17" i="2" s="1"/>
  <c r="W17" i="2" s="1"/>
  <c r="K16" i="2"/>
  <c r="K15" i="2"/>
  <c r="K14" i="2"/>
  <c r="K13" i="2"/>
  <c r="K12" i="2"/>
  <c r="K11" i="2"/>
  <c r="K10" i="2"/>
  <c r="K9" i="2"/>
  <c r="T9" i="2" s="1"/>
  <c r="W9" i="2" s="1"/>
  <c r="K8" i="2"/>
  <c r="K7" i="2"/>
  <c r="X38" i="2"/>
  <c r="X42" i="2" s="1"/>
  <c r="V38" i="2"/>
  <c r="V42" i="2" s="1"/>
  <c r="R38" i="2"/>
  <c r="R42" i="2" s="1"/>
  <c r="Q38" i="2"/>
  <c r="Q42" i="2"/>
  <c r="P38" i="2"/>
  <c r="P42" i="2" s="1"/>
  <c r="O38" i="2"/>
  <c r="O42" i="2"/>
  <c r="N38" i="2"/>
  <c r="N42" i="2" s="1"/>
  <c r="M38" i="2"/>
  <c r="M42" i="2"/>
  <c r="J38" i="2"/>
  <c r="J42" i="2"/>
  <c r="H38" i="2"/>
  <c r="H42" i="2"/>
  <c r="G38" i="2"/>
  <c r="G42" i="2" s="1"/>
  <c r="F38" i="2"/>
  <c r="F42" i="2"/>
  <c r="E38" i="2"/>
  <c r="E42" i="2" s="1"/>
  <c r="C38" i="2"/>
  <c r="C42" i="2" s="1"/>
  <c r="X21" i="2"/>
  <c r="X41" i="2" s="1"/>
  <c r="R21" i="2"/>
  <c r="R41" i="2" s="1"/>
  <c r="Q21" i="2"/>
  <c r="Q41" i="2" s="1"/>
  <c r="P21" i="2"/>
  <c r="P41" i="2" s="1"/>
  <c r="O21" i="2"/>
  <c r="O41" i="2"/>
  <c r="N21" i="2"/>
  <c r="N41" i="2" s="1"/>
  <c r="M21" i="2"/>
  <c r="M41" i="2" s="1"/>
  <c r="J21" i="2"/>
  <c r="J41" i="2" s="1"/>
  <c r="H21" i="2"/>
  <c r="H41" i="2" s="1"/>
  <c r="G21" i="2"/>
  <c r="G41" i="2" s="1"/>
  <c r="F21" i="2"/>
  <c r="F41" i="2" s="1"/>
  <c r="C21" i="2"/>
  <c r="C41" i="2" s="1"/>
  <c r="E21" i="2"/>
  <c r="E41" i="2" s="1"/>
  <c r="T30" i="2"/>
  <c r="W30" i="2"/>
  <c r="T16" i="2"/>
  <c r="W16" i="2" s="1"/>
  <c r="T32" i="2"/>
  <c r="W32" i="2" s="1"/>
  <c r="T37" i="2"/>
  <c r="W37" i="2" s="1"/>
  <c r="T35" i="2"/>
  <c r="W35" i="2" s="1"/>
  <c r="T27" i="2"/>
  <c r="W27" i="2"/>
  <c r="T31" i="2"/>
  <c r="W31" i="2" s="1"/>
  <c r="Q43" i="2" l="1"/>
  <c r="T10" i="2"/>
  <c r="W10" i="2" s="1"/>
  <c r="T26" i="2"/>
  <c r="W26" i="2" s="1"/>
  <c r="T14" i="2"/>
  <c r="W14" i="2" s="1"/>
  <c r="T15" i="2"/>
  <c r="W15" i="2" s="1"/>
  <c r="T8" i="2"/>
  <c r="W8" i="2" s="1"/>
  <c r="F43" i="2"/>
  <c r="O43" i="2"/>
  <c r="H43" i="2"/>
  <c r="I43" i="2"/>
  <c r="J43" i="2"/>
  <c r="R43" i="2"/>
  <c r="X43" i="2"/>
  <c r="M43" i="2"/>
  <c r="V43" i="2"/>
  <c r="G43" i="2"/>
  <c r="T18" i="2"/>
  <c r="W18" i="2" s="1"/>
  <c r="T11" i="2"/>
  <c r="W11" i="2" s="1"/>
  <c r="T13" i="2"/>
  <c r="W13" i="2" s="1"/>
  <c r="S38" i="2"/>
  <c r="S42" i="2" s="1"/>
  <c r="T12" i="2"/>
  <c r="W12" i="2" s="1"/>
  <c r="N43" i="2"/>
  <c r="E43" i="2"/>
  <c r="K21" i="2"/>
  <c r="K41" i="2" s="1"/>
  <c r="P43" i="2"/>
  <c r="T7" i="2"/>
  <c r="E22" i="2" s="1"/>
  <c r="T25" i="2"/>
  <c r="E39" i="2" s="1"/>
  <c r="S21" i="2"/>
  <c r="J22" i="2"/>
  <c r="Q22" i="2"/>
  <c r="V39" i="2"/>
  <c r="K38" i="2"/>
  <c r="K42" i="2" s="1"/>
  <c r="C43" i="2"/>
  <c r="T38" i="2" l="1"/>
  <c r="T39" i="2" s="1"/>
  <c r="X22" i="2"/>
  <c r="S22" i="2"/>
  <c r="O22" i="2"/>
  <c r="K43" i="2"/>
  <c r="K44" i="2" s="1"/>
  <c r="I39" i="2"/>
  <c r="J39" i="2"/>
  <c r="C22" i="2"/>
  <c r="G22" i="2"/>
  <c r="V22" i="2"/>
  <c r="M44" i="2"/>
  <c r="K22" i="2"/>
  <c r="N22" i="2"/>
  <c r="M22" i="2"/>
  <c r="W7" i="2"/>
  <c r="W21" i="2" s="1"/>
  <c r="W22" i="2" s="1"/>
  <c r="P22" i="2"/>
  <c r="F22" i="2"/>
  <c r="I22" i="2"/>
  <c r="H22" i="2"/>
  <c r="R22" i="2"/>
  <c r="C44" i="2"/>
  <c r="G44" i="2"/>
  <c r="O44" i="2"/>
  <c r="F39" i="2"/>
  <c r="X39" i="2"/>
  <c r="J44" i="2"/>
  <c r="G39" i="2"/>
  <c r="E44" i="2"/>
  <c r="O39" i="2"/>
  <c r="W25" i="2"/>
  <c r="W38" i="2" s="1"/>
  <c r="W42" i="2" s="1"/>
  <c r="R39" i="2"/>
  <c r="V44" i="2"/>
  <c r="M39" i="2"/>
  <c r="P39" i="2"/>
  <c r="K39" i="2"/>
  <c r="P44" i="2"/>
  <c r="N39" i="2"/>
  <c r="H39" i="2"/>
  <c r="I44" i="2"/>
  <c r="C39" i="2"/>
  <c r="N44" i="2"/>
  <c r="X44" i="2"/>
  <c r="H44" i="2"/>
  <c r="Q39" i="2"/>
  <c r="Q44" i="2"/>
  <c r="S39" i="2"/>
  <c r="F44" i="2"/>
  <c r="R44" i="2"/>
  <c r="T21" i="2"/>
  <c r="S41" i="2"/>
  <c r="S43" i="2" s="1"/>
  <c r="S44" i="2" s="1"/>
  <c r="T42" i="2" l="1"/>
  <c r="W39" i="2"/>
  <c r="W41" i="2"/>
  <c r="W43" i="2" s="1"/>
  <c r="W44" i="2" s="1"/>
  <c r="T41" i="2"/>
  <c r="T22" i="2"/>
  <c r="T43" i="2" l="1"/>
  <c r="T44" i="2" s="1"/>
</calcChain>
</file>

<file path=xl/sharedStrings.xml><?xml version="1.0" encoding="utf-8"?>
<sst xmlns="http://schemas.openxmlformats.org/spreadsheetml/2006/main" count="303" uniqueCount="242">
  <si>
    <t>BUSINESS AND CONSUMER PUBLICATIONS</t>
  </si>
  <si>
    <t>1 year</t>
  </si>
  <si>
    <t>6 months</t>
  </si>
  <si>
    <t>1 month</t>
  </si>
  <si>
    <t>Newfoundland</t>
  </si>
  <si>
    <t>Nova Scotia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</si>
  <si>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</si>
  <si>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</si>
  <si>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</si>
  <si>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</si>
  <si>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</si>
  <si>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</si>
  <si>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</si>
  <si>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Nunavut</t>
  </si>
  <si>
    <t>Northwest Territories</t>
  </si>
  <si>
    <t>Outside Canada</t>
  </si>
  <si>
    <t>No</t>
  </si>
  <si>
    <t>Controlled Circulation</t>
  </si>
  <si>
    <t>Paid Circulation</t>
  </si>
  <si>
    <t>Extra Distribution</t>
  </si>
  <si>
    <t>Press Run</t>
  </si>
  <si>
    <t>(mm/yyyy)</t>
  </si>
  <si>
    <t>We certify that all statements and data set forth in these documents are true and correct and in accordance with the Rules and Regulations of</t>
  </si>
  <si>
    <t>Circulation Manager's Signature</t>
  </si>
  <si>
    <t>Publisher's Signature</t>
  </si>
  <si>
    <t>Date</t>
  </si>
  <si>
    <t>List total. These copies are not included in the total distribution.</t>
  </si>
  <si>
    <t>I have examined the circulation report of ___________________________________________________ for the six-month period from</t>
  </si>
  <si>
    <t>________________________ to _______________________. In my opinion, the report presents fairly the circulation of this newspaper.</t>
  </si>
  <si>
    <t>My examination incluuded a general review of the circulation procedures and such tests of circulation records and other supporting</t>
  </si>
  <si>
    <t>evidence as checked above, which I considered necessary in the circumstances.</t>
  </si>
  <si>
    <r>
      <t>Member:</t>
    </r>
    <r>
      <rPr>
        <sz val="8"/>
        <rFont val="Arial"/>
        <family val="2"/>
      </rPr>
      <t xml:space="preserve"> Include supporting documentation for the entire audit period.</t>
    </r>
  </si>
  <si>
    <t>1. General Information</t>
  </si>
  <si>
    <t>1.3 Name of publication</t>
  </si>
  <si>
    <t>1.4 Frequency of publication</t>
  </si>
  <si>
    <t>2.1 Single copy price</t>
  </si>
  <si>
    <t>2.2 Within Trading Area</t>
  </si>
  <si>
    <t>2.3 Within Canada</t>
  </si>
  <si>
    <t>2.4 Outside Canada</t>
  </si>
  <si>
    <t>2.5 Targeted Reader</t>
  </si>
  <si>
    <t>2.6 Targeted Sector</t>
  </si>
  <si>
    <t>3.1 Circulation Type(s):</t>
  </si>
  <si>
    <t>3.2 Paid:</t>
  </si>
  <si>
    <t>3.3 Controlled:</t>
  </si>
  <si>
    <t>4. Distribution Areas</t>
  </si>
  <si>
    <t>5. Geographic Breakdown</t>
  </si>
  <si>
    <r>
      <t xml:space="preserve">6. Returns and Special Campaigns </t>
    </r>
    <r>
      <rPr>
        <sz val="8"/>
        <rFont val="Arial"/>
        <family val="2"/>
      </rPr>
      <t>(attach a separate sheet if necessary)</t>
    </r>
  </si>
  <si>
    <t>6.1 Were returns deducted so that only net circulation is shown?</t>
  </si>
  <si>
    <t>6.2 Did you offer any premiums with subscription?</t>
  </si>
  <si>
    <t>6.3 Did you offer any reduced rates?</t>
  </si>
  <si>
    <t>6.4 Did you offer any other incentives?</t>
  </si>
  <si>
    <t>6.5 Did you operate any subscription campaigns?</t>
  </si>
  <si>
    <t>6.6 Did your publication day(s) change since your last report?</t>
  </si>
  <si>
    <t>6.7 Were there any publishing days when no paper was published?</t>
  </si>
  <si>
    <t>Submit a list containing the name of each individual/company</t>
  </si>
  <si>
    <t>_____Other (explain)</t>
  </si>
  <si>
    <t>to</t>
  </si>
  <si>
    <t xml:space="preserve">3. For the issue of </t>
  </si>
  <si>
    <t>FORM X</t>
  </si>
  <si>
    <t>1.1 Report Type:</t>
  </si>
  <si>
    <t>MANDATORY</t>
  </si>
  <si>
    <t>Publisher's Circulation Report</t>
  </si>
  <si>
    <t>8. Publisher's Statement</t>
  </si>
  <si>
    <t>9.1 PRESS RUN</t>
  </si>
  <si>
    <t>Column B - Total Net Press Run</t>
  </si>
  <si>
    <t>each edition, minus spoilage.</t>
  </si>
  <si>
    <t>3-Month Interim</t>
  </si>
  <si>
    <t>P.E.I.</t>
  </si>
  <si>
    <t>Yukon</t>
  </si>
  <si>
    <t>FORM X - PUBLISHER'S CIRCULATION REPORT</t>
  </si>
  <si>
    <r>
      <t>B.
Net Press Run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from Form Y or Printer's Invoices</t>
    </r>
  </si>
  <si>
    <t>First-Quarter Totals (total of lines 1-13)</t>
  </si>
  <si>
    <t>Second-Quarter Totals (total of lines 14-26)</t>
  </si>
  <si>
    <t>First-Quarter Results Totals</t>
  </si>
  <si>
    <t xml:space="preserve">4.1 For the same issue in #3, list community name, six-digit postal codes and number of copies for all regions served 25 or more copies. A region </t>
  </si>
  <si>
    <t xml:space="preserve">may be any geographic area which can be clearly defined and which is relevant to the publication and its advertisers. (Attach a separate sheet if </t>
  </si>
  <si>
    <t>necessary.)</t>
  </si>
  <si>
    <t>Canadian Media Circulation Audit</t>
  </si>
  <si>
    <t>claimed, and that our circulation records are maintained in an accounting system approved by the Canadian Media Circulation Audit program.</t>
  </si>
  <si>
    <t>Canadian Media Circulation Audit, to the best of our knowledge. We certify that cash subscriptions have been received for all paid circulation</t>
  </si>
  <si>
    <r>
      <t>Auditor:</t>
    </r>
    <r>
      <rPr>
        <sz val="8"/>
        <rFont val="Arial"/>
        <family val="2"/>
      </rPr>
      <t xml:space="preserve"> Check-mark boxes where documentation has been  </t>
    </r>
  </si>
  <si>
    <t>used to verify the audit. Record your comments and findings below.</t>
  </si>
  <si>
    <t xml:space="preserve"> </t>
  </si>
  <si>
    <t>PAID CIRCULATION</t>
  </si>
  <si>
    <t>CONTROLLED CIRCULATION</t>
  </si>
  <si>
    <t>EXTRA DISTRIBUTION</t>
  </si>
  <si>
    <t>CMCA manual.</t>
  </si>
  <si>
    <t>_____Prospecting                  ______File (maximum 50)</t>
  </si>
  <si>
    <t>_____"Welcome Wagon"       ______Complimentary</t>
  </si>
  <si>
    <t>_____Sample promotion         ______Office</t>
  </si>
  <si>
    <t xml:space="preserve">                   Date</t>
  </si>
  <si>
    <t>2. Basic Subscription Prices (Do not include GST/HST)</t>
  </si>
  <si>
    <t>Column O - Electronic</t>
  </si>
  <si>
    <t>Column P - Total Controlled Circulation</t>
  </si>
  <si>
    <t>Column Q - Total Circulation</t>
  </si>
  <si>
    <t>Column R - Service and Sample Copies</t>
  </si>
  <si>
    <t>Column S - Total Distribution</t>
  </si>
  <si>
    <t>Sum of columns R and S.</t>
  </si>
  <si>
    <t>Column T - Subscription Drives</t>
  </si>
  <si>
    <t>5.1 For the same issue in #3, list the total number of copies in each province and territory, and outside Canada. The sum of these figures should equal the</t>
  </si>
  <si>
    <t>6.8 Were there any publishing days when you circulated extraordinary distribution (10% difference from normal circ. for papers with under 10,000 circ., 5% difference for papers with over 10,000 circ.)?</t>
  </si>
  <si>
    <t>6.9 Were Newspapers In Education and educational copies distributed?</t>
  </si>
  <si>
    <t>Six-Month Results Totals (sum of 1st &amp; 2nd Quarter results)</t>
  </si>
  <si>
    <t xml:space="preserve">Second-Quarter Totals  </t>
  </si>
  <si>
    <t>Second Quarter (Last three months of six-month reporting period)</t>
  </si>
  <si>
    <t>7. Distribution Summary</t>
  </si>
  <si>
    <t>10. Auditor's Comments/Findings:</t>
  </si>
  <si>
    <t>9.3</t>
  </si>
  <si>
    <t>9.2</t>
  </si>
  <si>
    <t>Six-Month Average Circulation (six-month totals / # issues in six-month period)</t>
  </si>
  <si>
    <t>Net Averages (First-Quarter Totals /# of issues)</t>
  </si>
  <si>
    <t>Net Averages (Second-Quarter Totals / # of issues)</t>
  </si>
  <si>
    <t>Individual subscriptions</t>
  </si>
  <si>
    <t>Sponsored Individually addressed</t>
  </si>
  <si>
    <t xml:space="preserve">      Bulk</t>
  </si>
  <si>
    <t xml:space="preserve">         Multi-copy same addressee</t>
  </si>
  <si>
    <t xml:space="preserve">         Electronic</t>
  </si>
  <si>
    <t xml:space="preserve">         Other Request</t>
  </si>
  <si>
    <t>correct your totals.</t>
  </si>
  <si>
    <t xml:space="preserve">     Yes</t>
  </si>
  <si>
    <t xml:space="preserve">      Sponsored Multi-copy same addressee</t>
  </si>
  <si>
    <t>Column L - Other request</t>
  </si>
  <si>
    <t xml:space="preserve">Column M- Selected </t>
  </si>
  <si>
    <t>Column C - Individual subscriptions</t>
  </si>
  <si>
    <t>Column D - Single copy sales</t>
  </si>
  <si>
    <t>Column N - Bulk</t>
  </si>
  <si>
    <t>Non-paid copies of two or more delivered to designated locations for</t>
  </si>
  <si>
    <t>retail stores or outlets and amount collected.</t>
  </si>
  <si>
    <t>redistribution to recipients.</t>
  </si>
  <si>
    <t>Column E - Multi-copy same addressee</t>
  </si>
  <si>
    <t>Column F - Sponsored Individually addressed</t>
  </si>
  <si>
    <t>Total of columns J through O</t>
  </si>
  <si>
    <t xml:space="preserve">The sum of columns I (Total Paid Circulation) and P (Total Controlled </t>
  </si>
  <si>
    <t>Circulation).</t>
  </si>
  <si>
    <t>Column H - Electronic</t>
  </si>
  <si>
    <t>Column I - Total Paid Circulation</t>
  </si>
  <si>
    <t>The sum of columns B to H.</t>
  </si>
  <si>
    <t xml:space="preserve">Column J - Individual non-paid copy </t>
  </si>
  <si>
    <t>These could be copies mailed through Canada Post or delivered by</t>
  </si>
  <si>
    <t>carrier or a distribution company</t>
  </si>
  <si>
    <t>Column G -Sponsored Multi-copy same addressee</t>
  </si>
  <si>
    <t>Individual non-paid copy</t>
  </si>
  <si>
    <t xml:space="preserve">Selected  </t>
  </si>
  <si>
    <r>
      <t xml:space="preserve">C.
Individual subscriptions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4</t>
    </r>
  </si>
  <si>
    <r>
      <t xml:space="preserve">D.
Single copy sales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5</t>
    </r>
  </si>
  <si>
    <r>
      <t xml:space="preserve">E.
Multi-copy same addressee 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6</t>
    </r>
  </si>
  <si>
    <r>
      <t>F.
Sponsored Individually addressed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7</t>
    </r>
  </si>
  <si>
    <r>
      <t xml:space="preserve">G.
Sponsored Multi-copy same addressee 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8</t>
    </r>
  </si>
  <si>
    <r>
      <t>H.
Electronic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9</t>
    </r>
  </si>
  <si>
    <r>
      <t xml:space="preserve">I.
Total Paid Circulation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10</t>
    </r>
  </si>
  <si>
    <r>
      <t>J.
Individual non-paid copy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11</t>
    </r>
  </si>
  <si>
    <r>
      <t>K.              Direct Individual
Request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12</t>
    </r>
  </si>
  <si>
    <r>
      <t xml:space="preserve">N.
Bulk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15</t>
    </r>
  </si>
  <si>
    <r>
      <t xml:space="preserve">O.
Electronic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16</t>
    </r>
  </si>
  <si>
    <r>
      <t>P.
Total Controlled Circulation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17</t>
    </r>
  </si>
  <si>
    <r>
      <t>Q.
Total Circulation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20</t>
    </r>
  </si>
  <si>
    <r>
      <t xml:space="preserve">R.
Service &amp; Sample Copies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21</t>
    </r>
  </si>
  <si>
    <r>
      <t xml:space="preserve">S.
Total Distribution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22</t>
    </r>
  </si>
  <si>
    <r>
      <t xml:space="preserve">T.
Subscription Drives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23</t>
    </r>
  </si>
  <si>
    <t>9. Audit Guidelines</t>
  </si>
  <si>
    <t>9.4</t>
  </si>
  <si>
    <t>Provide printer's invoices showing number of copies printed for</t>
  </si>
  <si>
    <t>and proof of payment.</t>
  </si>
  <si>
    <t xml:space="preserve">Provide current list of subscribers , statements of mailing.mailing invoices </t>
  </si>
  <si>
    <t>Provide invoices showing the number of copies sold by newsstands and/or</t>
  </si>
  <si>
    <t xml:space="preserve">Provide a summary outlining the details of the sponsor/donor, the number of </t>
  </si>
  <si>
    <t>copies distributed and proof of payment.</t>
  </si>
  <si>
    <t xml:space="preserve">Provide list of email addresses.  </t>
  </si>
  <si>
    <t>claimed in this column. For definitions and regulations,refer to the</t>
  </si>
  <si>
    <t>Supply list of locations, number of copies distributed and explanation</t>
  </si>
  <si>
    <t>of how these copies were distributed.</t>
  </si>
  <si>
    <t>carrier or distributor. Also provide the areas of distribution</t>
  </si>
  <si>
    <t xml:space="preserve">Provide the number of copies distributed. This could be mail,  </t>
  </si>
  <si>
    <t>(cities, towns, rural routes, companies etc.)</t>
  </si>
  <si>
    <t xml:space="preserve">Provide current list of individuals who made these requests and proof of </t>
  </si>
  <si>
    <t>request by these individuals via phone, mail, email or fax.</t>
  </si>
  <si>
    <t>Column K - Direct Individual Request</t>
  </si>
  <si>
    <t>Provide list of recipients and proof of request made by a company</t>
  </si>
  <si>
    <t>for its employees or an organization/association for its members.</t>
  </si>
  <si>
    <t>Provide list of electronic subscribers, their email addresses, contact</t>
  </si>
  <si>
    <t xml:space="preserve">information and proof of payment. (Copies reported in this column should  </t>
  </si>
  <si>
    <t>ONLY receive the electronic version)</t>
  </si>
  <si>
    <t>Provide documentation outlining the details of the sponsor/donor, number</t>
  </si>
  <si>
    <t>of copies, where distributed and proof of payment.</t>
  </si>
  <si>
    <t>(These are copies purchased in quantities of 11 or more that promote the</t>
  </si>
  <si>
    <t>interests of the sponsor/donor).</t>
  </si>
  <si>
    <t>Provide documentation outlining the number of copies distributed, method of</t>
  </si>
  <si>
    <t>distribution and proof of payment.</t>
  </si>
  <si>
    <r>
      <t xml:space="preserve">L.
Other request
</t>
    </r>
    <r>
      <rPr>
        <sz val="7"/>
        <rFont val="Arial"/>
        <family val="2"/>
      </rPr>
      <t xml:space="preserve">
</t>
    </r>
    <r>
      <rPr>
        <i/>
        <sz val="7"/>
        <rFont val="Arial"/>
        <family val="2"/>
      </rPr>
      <t>Form Z
Line 13d</t>
    </r>
  </si>
  <si>
    <r>
      <t xml:space="preserve">M.
Selected
</t>
    </r>
    <r>
      <rPr>
        <sz val="7"/>
        <rFont val="Arial"/>
        <family val="2"/>
      </rPr>
      <t xml:space="preserve">
                                            </t>
    </r>
    <r>
      <rPr>
        <i/>
        <sz val="7"/>
        <rFont val="Arial"/>
        <family val="2"/>
      </rPr>
      <t>Form Z
Line 14d</t>
    </r>
  </si>
  <si>
    <t>Bi-Monthly</t>
  </si>
  <si>
    <t>6-month Annual</t>
  </si>
  <si>
    <t>6-month Initial</t>
  </si>
  <si>
    <t>3-month Applied Status</t>
  </si>
  <si>
    <t>6-month Interim</t>
  </si>
  <si>
    <t>1.5 Publication day</t>
  </si>
  <si>
    <t>entry in column Q (Total Circulation), for that issue. Total circulation as shown in column Q:</t>
  </si>
  <si>
    <t>TOTAL</t>
  </si>
  <si>
    <t>(mm/dd/yyyy)</t>
  </si>
  <si>
    <t xml:space="preserve">   the following claim is made:</t>
  </si>
  <si>
    <t>Phone: (416) 923-3567 or toll-free 1-877-305-2262   Fax: (416) 923-7206   E-mail: audit@newsmediacanada.ca</t>
  </si>
  <si>
    <t>37 Front Street East, Suite 200, Toronto, Ontario  M5E 1B3     Web site: www.circulationaudit.ca</t>
  </si>
  <si>
    <t>37 Front Street East, Suite 200, Toronto, Ontario  M5E 1B3  Web site: www.circulationaudit.ca</t>
  </si>
  <si>
    <t>Phone: (416) 923-3567 or toll-free 1-877-305-2262  Fax: (416) 923-7206  E-mail: audit@newsmediacanada.ca</t>
  </si>
  <si>
    <t>Consumer Magazine</t>
  </si>
  <si>
    <t>Business Publication</t>
  </si>
  <si>
    <t>Email:</t>
  </si>
  <si>
    <t>Address:</t>
  </si>
  <si>
    <t>Publisher:</t>
  </si>
  <si>
    <t>Circulation Manager:</t>
  </si>
  <si>
    <t>Phone:</t>
  </si>
  <si>
    <t>No - Deduct returns now and correct your totals.</t>
  </si>
  <si>
    <t xml:space="preserve">Yes - List premiums: </t>
  </si>
  <si>
    <t>Yes - List rates:</t>
  </si>
  <si>
    <t>Yes - List incentives :</t>
  </si>
  <si>
    <t>Yes - List changes:</t>
  </si>
  <si>
    <t>Yes - List dates:</t>
  </si>
  <si>
    <t>Yes - List dates and submit form Z.1 for each issue</t>
  </si>
  <si>
    <r>
      <t xml:space="preserve">A. Date of issue / Number of pages
</t>
    </r>
    <r>
      <rPr>
        <b/>
        <sz val="10"/>
        <rFont val="Arial"/>
        <family val="2"/>
      </rPr>
      <t>First Quarter</t>
    </r>
    <r>
      <rPr>
        <b/>
        <sz val="7"/>
        <rFont val="Arial"/>
        <family val="2"/>
      </rPr>
      <t xml:space="preserve"> 
(first three months of six-month reporting period)</t>
    </r>
  </si>
  <si>
    <t>CMCA Auditor's Signature</t>
  </si>
  <si>
    <t>11. CMCA Auditor's Statement and Verification</t>
  </si>
  <si>
    <t xml:space="preserve">      Single copy sales</t>
  </si>
  <si>
    <t xml:space="preserve">      Direct Individual request</t>
  </si>
  <si>
    <t xml:space="preserve">No
</t>
  </si>
  <si>
    <t>Daily</t>
  </si>
  <si>
    <t>Weekly</t>
  </si>
  <si>
    <t>Bi-Weekly</t>
  </si>
  <si>
    <t>Semi-Monthly</t>
  </si>
  <si>
    <t>Monthly</t>
  </si>
  <si>
    <t>Quarterly</t>
  </si>
  <si>
    <t>Other</t>
  </si>
  <si>
    <t>1st of the month</t>
  </si>
  <si>
    <t>Sunday</t>
  </si>
  <si>
    <t>Monday</t>
  </si>
  <si>
    <t>Tuesday</t>
  </si>
  <si>
    <t>Wednesday</t>
  </si>
  <si>
    <t>Thursday</t>
  </si>
  <si>
    <t>Friday</t>
  </si>
  <si>
    <t>Saturday</t>
  </si>
  <si>
    <t>n/a</t>
  </si>
  <si>
    <t># of issues in this report:</t>
  </si>
  <si>
    <t xml:space="preserve">1.2 Reporting period: Report covers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</si>
</sst>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  <numFmt numFmtId="165" formatCode="mmm\-yyyy"/>
  </numFmts>
  <fonts count="1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 Black"/>
      <family val="2"/>
    </font>
    <font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7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1" fillId="2" borderId="11" xfId="0" applyFont="1" applyFill="1" applyBorder="1" applyAlignment="1">
      <alignment horizontal="center" vertical="top" wrapText="1"/>
    </xf>
    <xf numFmtId="0" fontId="5" fillId="0" borderId="0" xfId="0" applyFont="1" applyAlignment="1"/>
    <xf numFmtId="0" fontId="1" fillId="0" borderId="0" xfId="0" applyFont="1" applyAlignment="1"/>
    <xf numFmtId="0" fontId="5" fillId="0" borderId="0" xfId="0" applyFont="1"/>
    <xf numFmtId="0" fontId="4" fillId="0" borderId="0" xfId="0" applyFont="1"/>
    <xf numFmtId="0" fontId="1" fillId="0" borderId="18" xfId="0" applyFont="1" applyBorder="1"/>
    <xf numFmtId="0" fontId="0" fillId="0" borderId="18" xfId="0" applyBorder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21" xfId="0" applyFont="1" applyBorder="1"/>
    <xf numFmtId="0" fontId="3" fillId="0" borderId="23" xfId="0" applyFont="1" applyBorder="1"/>
    <xf numFmtId="0" fontId="4" fillId="0" borderId="0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1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3" fillId="0" borderId="34" xfId="0" applyFont="1" applyBorder="1"/>
    <xf numFmtId="0" fontId="2" fillId="0" borderId="0" xfId="0" applyFont="1" applyBorder="1"/>
    <xf numFmtId="0" fontId="4" fillId="0" borderId="20" xfId="0" applyFont="1" applyBorder="1"/>
    <xf numFmtId="0" fontId="1" fillId="0" borderId="20" xfId="0" applyFont="1" applyBorder="1"/>
    <xf numFmtId="0" fontId="11" fillId="0" borderId="0" xfId="0" applyFont="1"/>
    <xf numFmtId="1" fontId="4" fillId="0" borderId="37" xfId="0" applyNumberFormat="1" applyFont="1" applyBorder="1" applyAlignment="1">
      <alignment vertical="top" wrapText="1"/>
    </xf>
    <xf numFmtId="0" fontId="3" fillId="0" borderId="55" xfId="0" applyFont="1" applyBorder="1" applyAlignment="1">
      <alignment vertical="top" wrapText="1"/>
    </xf>
    <xf numFmtId="0" fontId="3" fillId="0" borderId="8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top" wrapText="1"/>
    </xf>
    <xf numFmtId="0" fontId="4" fillId="0" borderId="5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8" fillId="0" borderId="0" xfId="0" applyFont="1"/>
    <xf numFmtId="0" fontId="8" fillId="0" borderId="1" xfId="0" applyFont="1" applyBorder="1"/>
    <xf numFmtId="0" fontId="8" fillId="0" borderId="63" xfId="0" applyFont="1" applyBorder="1"/>
    <xf numFmtId="0" fontId="3" fillId="0" borderId="0" xfId="0" quotePrefix="1" applyFont="1" applyBorder="1"/>
    <xf numFmtId="49" fontId="3" fillId="0" borderId="0" xfId="0" applyNumberFormat="1" applyFont="1" applyAlignment="1"/>
    <xf numFmtId="0" fontId="0" fillId="0" borderId="0" xfId="0" applyAlignment="1"/>
    <xf numFmtId="0" fontId="3" fillId="0" borderId="64" xfId="0" applyFont="1" applyBorder="1"/>
    <xf numFmtId="0" fontId="4" fillId="0" borderId="0" xfId="0" quotePrefix="1" applyFont="1" applyBorder="1" applyAlignment="1">
      <alignment horizontal="left"/>
    </xf>
    <xf numFmtId="0" fontId="4" fillId="0" borderId="0" xfId="0" quotePrefix="1" applyFont="1" applyBorder="1"/>
    <xf numFmtId="0" fontId="9" fillId="0" borderId="63" xfId="0" quotePrefix="1" applyFont="1" applyBorder="1" applyAlignment="1">
      <alignment horizontal="left"/>
    </xf>
    <xf numFmtId="0" fontId="3" fillId="0" borderId="50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locked="0"/>
    </xf>
    <xf numFmtId="0" fontId="12" fillId="0" borderId="6" xfId="0" applyFont="1" applyBorder="1" applyAlignment="1">
      <alignment vertical="top" wrapText="1"/>
    </xf>
    <xf numFmtId="1" fontId="12" fillId="0" borderId="38" xfId="0" applyNumberFormat="1" applyFont="1" applyBorder="1" applyAlignment="1">
      <alignment vertical="top" wrapText="1"/>
    </xf>
    <xf numFmtId="1" fontId="12" fillId="0" borderId="43" xfId="0" applyNumberFormat="1" applyFont="1" applyBorder="1" applyAlignment="1">
      <alignment vertical="top" wrapText="1"/>
    </xf>
    <xf numFmtId="1" fontId="12" fillId="0" borderId="41" xfId="0" applyNumberFormat="1" applyFont="1" applyBorder="1" applyAlignment="1">
      <alignment vertical="top" wrapText="1"/>
    </xf>
    <xf numFmtId="1" fontId="12" fillId="0" borderId="40" xfId="0" applyNumberFormat="1" applyFont="1" applyBorder="1" applyAlignment="1">
      <alignment vertical="top" wrapText="1"/>
    </xf>
    <xf numFmtId="1" fontId="12" fillId="0" borderId="37" xfId="0" applyNumberFormat="1" applyFont="1" applyBorder="1" applyAlignment="1">
      <alignment vertical="top" wrapText="1"/>
    </xf>
    <xf numFmtId="1" fontId="12" fillId="0" borderId="62" xfId="0" applyNumberFormat="1" applyFont="1" applyBorder="1" applyAlignment="1">
      <alignment vertical="top" wrapText="1"/>
    </xf>
    <xf numFmtId="0" fontId="12" fillId="0" borderId="53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1" fontId="13" fillId="0" borderId="38" xfId="0" applyNumberFormat="1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33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1" fontId="13" fillId="0" borderId="43" xfId="0" applyNumberFormat="1" applyFont="1" applyBorder="1" applyAlignment="1">
      <alignment vertical="top" wrapText="1"/>
    </xf>
    <xf numFmtId="1" fontId="13" fillId="0" borderId="41" xfId="0" applyNumberFormat="1" applyFont="1" applyBorder="1" applyAlignment="1">
      <alignment vertical="top" wrapText="1"/>
    </xf>
    <xf numFmtId="1" fontId="13" fillId="0" borderId="40" xfId="0" applyNumberFormat="1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1" fontId="12" fillId="0" borderId="42" xfId="0" applyNumberFormat="1" applyFont="1" applyBorder="1" applyAlignment="1">
      <alignment vertical="top" wrapText="1"/>
    </xf>
    <xf numFmtId="1" fontId="12" fillId="0" borderId="59" xfId="0" applyNumberFormat="1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1" fontId="12" fillId="0" borderId="47" xfId="0" applyNumberFormat="1" applyFont="1" applyBorder="1" applyAlignment="1">
      <alignment vertical="top" wrapText="1"/>
    </xf>
    <xf numFmtId="0" fontId="12" fillId="0" borderId="54" xfId="0" applyFont="1" applyBorder="1" applyAlignment="1">
      <alignment vertical="top" wrapText="1"/>
    </xf>
    <xf numFmtId="0" fontId="12" fillId="0" borderId="56" xfId="0" applyFont="1" applyBorder="1" applyAlignment="1">
      <alignment vertical="top" wrapText="1"/>
    </xf>
    <xf numFmtId="1" fontId="12" fillId="0" borderId="44" xfId="0" applyNumberFormat="1" applyFont="1" applyBorder="1" applyAlignment="1">
      <alignment vertical="top" wrapText="1"/>
    </xf>
    <xf numFmtId="1" fontId="12" fillId="0" borderId="39" xfId="0" applyNumberFormat="1" applyFont="1" applyBorder="1" applyAlignment="1">
      <alignment vertical="top" wrapText="1"/>
    </xf>
    <xf numFmtId="0" fontId="13" fillId="0" borderId="22" xfId="0" applyFont="1" applyBorder="1" applyAlignment="1">
      <alignment vertical="top" wrapText="1"/>
    </xf>
    <xf numFmtId="0" fontId="13" fillId="0" borderId="57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0" borderId="60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1" fontId="13" fillId="0" borderId="37" xfId="0" applyNumberFormat="1" applyFont="1" applyBorder="1" applyAlignment="1">
      <alignment vertical="top" wrapText="1"/>
    </xf>
    <xf numFmtId="1" fontId="13" fillId="0" borderId="45" xfId="0" applyNumberFormat="1" applyFont="1" applyBorder="1" applyAlignment="1">
      <alignment vertical="top" wrapText="1"/>
    </xf>
    <xf numFmtId="1" fontId="13" fillId="0" borderId="39" xfId="0" applyNumberFormat="1" applyFont="1" applyBorder="1" applyAlignment="1">
      <alignment vertical="top" wrapText="1"/>
    </xf>
    <xf numFmtId="0" fontId="13" fillId="0" borderId="58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3" fillId="0" borderId="36" xfId="0" applyFont="1" applyBorder="1" applyAlignment="1">
      <alignment vertical="top" wrapText="1"/>
    </xf>
    <xf numFmtId="0" fontId="13" fillId="0" borderId="48" xfId="0" applyFont="1" applyBorder="1" applyAlignment="1">
      <alignment vertical="top" wrapText="1"/>
    </xf>
    <xf numFmtId="1" fontId="13" fillId="0" borderId="49" xfId="0" applyNumberFormat="1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1" fontId="12" fillId="0" borderId="49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right" indent="1"/>
    </xf>
    <xf numFmtId="0" fontId="3" fillId="0" borderId="0" xfId="0" applyFont="1" applyBorder="1" applyAlignment="1">
      <alignment vertical="center" wrapText="1"/>
    </xf>
    <xf numFmtId="1" fontId="3" fillId="0" borderId="70" xfId="0" applyNumberFormat="1" applyFont="1" applyBorder="1" applyAlignment="1">
      <alignment vertical="top" wrapText="1"/>
    </xf>
    <xf numFmtId="165" fontId="3" fillId="4" borderId="20" xfId="0" applyNumberFormat="1" applyFont="1" applyFill="1" applyBorder="1" applyProtection="1">
      <protection locked="0"/>
    </xf>
    <xf numFmtId="0" fontId="3" fillId="4" borderId="17" xfId="0" applyFont="1" applyFill="1" applyBorder="1" applyAlignment="1" applyProtection="1">
      <protection locked="0"/>
    </xf>
    <xf numFmtId="0" fontId="4" fillId="4" borderId="2" xfId="0" applyFont="1" applyFill="1" applyBorder="1" applyAlignment="1" applyProtection="1">
      <alignment horizontal="right" indent="1"/>
      <protection locked="0"/>
    </xf>
    <xf numFmtId="0" fontId="3" fillId="4" borderId="16" xfId="0" applyFont="1" applyFill="1" applyBorder="1" applyAlignment="1" applyProtection="1">
      <alignment horizontal="right" indent="1"/>
      <protection locked="0"/>
    </xf>
    <xf numFmtId="0" fontId="3" fillId="4" borderId="17" xfId="0" applyFont="1" applyFill="1" applyBorder="1" applyAlignment="1" applyProtection="1">
      <alignment horizontal="right" indent="1"/>
      <protection locked="0"/>
    </xf>
    <xf numFmtId="164" fontId="12" fillId="4" borderId="8" xfId="0" applyNumberFormat="1" applyFont="1" applyFill="1" applyBorder="1" applyAlignment="1" applyProtection="1">
      <alignment horizontal="left" vertical="top" wrapText="1"/>
      <protection locked="0"/>
    </xf>
    <xf numFmtId="0" fontId="12" fillId="4" borderId="8" xfId="0" applyFont="1" applyFill="1" applyBorder="1" applyAlignment="1" applyProtection="1">
      <alignment vertical="top" wrapText="1"/>
      <protection locked="0"/>
    </xf>
    <xf numFmtId="0" fontId="3" fillId="4" borderId="0" xfId="0" applyFont="1" applyFill="1" applyAlignment="1">
      <alignment vertical="top" wrapText="1"/>
    </xf>
    <xf numFmtId="0" fontId="12" fillId="4" borderId="7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19" xfId="0" applyFont="1" applyFill="1" applyBorder="1" applyAlignment="1" applyProtection="1">
      <alignment vertical="top" wrapText="1"/>
      <protection locked="0"/>
    </xf>
    <xf numFmtId="0" fontId="12" fillId="4" borderId="13" xfId="0" applyFont="1" applyFill="1" applyBorder="1" applyAlignment="1" applyProtection="1">
      <alignment vertical="top" wrapText="1"/>
      <protection locked="0"/>
    </xf>
    <xf numFmtId="0" fontId="12" fillId="4" borderId="14" xfId="0" applyFont="1" applyFill="1" applyBorder="1" applyAlignment="1" applyProtection="1">
      <alignment vertical="top" wrapText="1"/>
      <protection locked="0"/>
    </xf>
    <xf numFmtId="0" fontId="12" fillId="4" borderId="29" xfId="0" applyFont="1" applyFill="1" applyBorder="1" applyAlignment="1" applyProtection="1">
      <alignment vertical="top" wrapText="1"/>
      <protection locked="0"/>
    </xf>
    <xf numFmtId="0" fontId="12" fillId="4" borderId="3" xfId="0" applyFont="1" applyFill="1" applyBorder="1" applyAlignment="1" applyProtection="1">
      <alignment vertical="top" wrapText="1"/>
      <protection locked="0"/>
    </xf>
    <xf numFmtId="0" fontId="12" fillId="4" borderId="26" xfId="0" applyFont="1" applyFill="1" applyBorder="1" applyAlignment="1" applyProtection="1">
      <alignment vertical="top" wrapText="1"/>
      <protection locked="0"/>
    </xf>
    <xf numFmtId="0" fontId="12" fillId="4" borderId="24" xfId="0" applyFont="1" applyFill="1" applyBorder="1" applyAlignment="1" applyProtection="1">
      <alignment vertical="top" wrapText="1"/>
      <protection locked="0"/>
    </xf>
    <xf numFmtId="164" fontId="12" fillId="4" borderId="5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/>
    <xf numFmtId="0" fontId="8" fillId="4" borderId="2" xfId="0" applyFont="1" applyFill="1" applyBorder="1" applyProtection="1">
      <protection locked="0"/>
    </xf>
    <xf numFmtId="0" fontId="3" fillId="0" borderId="20" xfId="0" applyFont="1" applyFill="1" applyBorder="1" applyAlignment="1" applyProtection="1">
      <protection locked="0"/>
    </xf>
    <xf numFmtId="0" fontId="1" fillId="0" borderId="7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164" fontId="12" fillId="4" borderId="5" xfId="0" applyNumberFormat="1" applyFont="1" applyFill="1" applyBorder="1" applyAlignment="1" applyProtection="1">
      <alignment horizontal="left" vertical="top"/>
      <protection locked="0"/>
    </xf>
    <xf numFmtId="0" fontId="12" fillId="4" borderId="5" xfId="0" applyFont="1" applyFill="1" applyBorder="1" applyAlignment="1" applyProtection="1">
      <alignment vertical="top" wrapText="1"/>
      <protection locked="0"/>
    </xf>
    <xf numFmtId="0" fontId="3" fillId="0" borderId="72" xfId="0" applyFont="1" applyBorder="1" applyAlignment="1">
      <alignment vertical="top" wrapText="1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>
      <alignment vertical="top" wrapText="1"/>
    </xf>
    <xf numFmtId="0" fontId="13" fillId="0" borderId="53" xfId="0" applyFont="1" applyBorder="1" applyAlignment="1">
      <alignment vertical="top" wrapText="1"/>
    </xf>
    <xf numFmtId="0" fontId="12" fillId="0" borderId="73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3" fillId="0" borderId="62" xfId="0" applyFont="1" applyFill="1" applyBorder="1" applyAlignment="1">
      <alignment horizontal="left" vertical="top" wrapText="1"/>
    </xf>
    <xf numFmtId="0" fontId="12" fillId="0" borderId="37" xfId="0" applyFont="1" applyFill="1" applyBorder="1" applyAlignment="1" applyProtection="1">
      <alignment vertical="top" wrapText="1"/>
      <protection locked="0"/>
    </xf>
    <xf numFmtId="0" fontId="12" fillId="0" borderId="42" xfId="0" applyFont="1" applyFill="1" applyBorder="1" applyAlignment="1" applyProtection="1">
      <alignment vertical="top" wrapText="1"/>
      <protection locked="0"/>
    </xf>
    <xf numFmtId="0" fontId="12" fillId="0" borderId="43" xfId="0" applyFont="1" applyFill="1" applyBorder="1" applyAlignment="1" applyProtection="1">
      <alignment vertical="top" wrapText="1"/>
      <protection locked="0"/>
    </xf>
    <xf numFmtId="0" fontId="12" fillId="0" borderId="41" xfId="0" applyFont="1" applyFill="1" applyBorder="1" applyAlignment="1">
      <alignment vertical="top" wrapText="1"/>
    </xf>
    <xf numFmtId="0" fontId="12" fillId="0" borderId="39" xfId="0" applyFont="1" applyFill="1" applyBorder="1" applyAlignment="1">
      <alignment vertical="top" wrapText="1"/>
    </xf>
    <xf numFmtId="0" fontId="12" fillId="0" borderId="61" xfId="0" applyFont="1" applyBorder="1" applyAlignment="1">
      <alignment vertical="top" wrapText="1"/>
    </xf>
    <xf numFmtId="0" fontId="12" fillId="0" borderId="38" xfId="0" applyFont="1" applyFill="1" applyBorder="1" applyAlignment="1" applyProtection="1">
      <alignment vertical="top" wrapText="1"/>
      <protection locked="0"/>
    </xf>
    <xf numFmtId="0" fontId="12" fillId="0" borderId="49" xfId="0" applyFont="1" applyFill="1" applyBorder="1" applyAlignment="1">
      <alignment vertical="top" wrapText="1"/>
    </xf>
    <xf numFmtId="0" fontId="12" fillId="0" borderId="67" xfId="0" applyFont="1" applyFill="1" applyBorder="1" applyAlignment="1" applyProtection="1">
      <alignment vertical="top" wrapText="1"/>
      <protection locked="0"/>
    </xf>
    <xf numFmtId="0" fontId="12" fillId="0" borderId="52" xfId="0" applyFont="1" applyBorder="1" applyAlignment="1">
      <alignment vertical="top" wrapText="1"/>
    </xf>
    <xf numFmtId="0" fontId="12" fillId="0" borderId="74" xfId="0" applyFont="1" applyBorder="1" applyAlignment="1">
      <alignment vertical="top" wrapText="1"/>
    </xf>
    <xf numFmtId="0" fontId="12" fillId="0" borderId="40" xfId="0" applyFont="1" applyFill="1" applyBorder="1" applyAlignment="1">
      <alignment vertical="top" wrapText="1"/>
    </xf>
    <xf numFmtId="0" fontId="12" fillId="0" borderId="31" xfId="0" applyFont="1" applyBorder="1" applyAlignment="1">
      <alignment vertical="top" wrapText="1"/>
    </xf>
    <xf numFmtId="164" fontId="12" fillId="0" borderId="62" xfId="0" applyNumberFormat="1" applyFont="1" applyFill="1" applyBorder="1" applyAlignment="1" applyProtection="1">
      <alignment horizontal="left" vertical="top" wrapText="1"/>
      <protection locked="0"/>
    </xf>
    <xf numFmtId="0" fontId="12" fillId="0" borderId="62" xfId="0" applyFont="1" applyFill="1" applyBorder="1" applyAlignment="1" applyProtection="1">
      <alignment vertical="top" wrapText="1"/>
      <protection locked="0"/>
    </xf>
    <xf numFmtId="0" fontId="12" fillId="0" borderId="50" xfId="0" applyFont="1" applyBorder="1" applyAlignment="1">
      <alignment vertical="top" wrapText="1"/>
    </xf>
    <xf numFmtId="164" fontId="13" fillId="0" borderId="62" xfId="0" applyNumberFormat="1" applyFont="1" applyFill="1" applyBorder="1" applyAlignment="1" applyProtection="1">
      <alignment horizontal="left" vertical="top" wrapText="1"/>
      <protection locked="0"/>
    </xf>
    <xf numFmtId="0" fontId="12" fillId="0" borderId="51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0" fontId="3" fillId="0" borderId="31" xfId="0" applyFont="1" applyFill="1" applyBorder="1" applyAlignment="1">
      <alignment horizontal="left" vertical="top" wrapText="1"/>
    </xf>
    <xf numFmtId="0" fontId="12" fillId="0" borderId="75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0" fontId="12" fillId="0" borderId="39" xfId="0" applyFont="1" applyBorder="1" applyAlignment="1">
      <alignment vertical="top" wrapText="1"/>
    </xf>
    <xf numFmtId="0" fontId="12" fillId="0" borderId="76" xfId="0" applyFont="1" applyBorder="1" applyAlignment="1">
      <alignment vertical="top" wrapText="1"/>
    </xf>
    <xf numFmtId="0" fontId="12" fillId="0" borderId="49" xfId="0" applyFont="1" applyBorder="1" applyAlignment="1">
      <alignment vertical="top" wrapText="1"/>
    </xf>
    <xf numFmtId="0" fontId="12" fillId="0" borderId="39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17" xfId="0" applyFont="1" applyFill="1" applyBorder="1" applyAlignment="1" applyProtection="1">
      <alignment horizontal="left"/>
      <protection locked="0"/>
    </xf>
    <xf numFmtId="0" fontId="4" fillId="4" borderId="16" xfId="0" applyFont="1" applyFill="1" applyBorder="1" applyAlignment="1" applyProtection="1">
      <alignment horizontal="left"/>
      <protection locked="0"/>
    </xf>
    <xf numFmtId="0" fontId="1" fillId="0" borderId="65" xfId="0" applyFont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8" fillId="4" borderId="10" xfId="0" applyFont="1" applyFill="1" applyBorder="1" applyAlignment="1" applyProtection="1">
      <alignment horizontal="left"/>
      <protection locked="0"/>
    </xf>
    <xf numFmtId="0" fontId="8" fillId="4" borderId="68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14" fontId="5" fillId="4" borderId="2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Border="1" applyAlignment="1">
      <alignment vertical="center"/>
    </xf>
    <xf numFmtId="0" fontId="3" fillId="4" borderId="20" xfId="0" applyFont="1" applyFill="1" applyBorder="1" applyAlignment="1" applyProtection="1">
      <alignment horizontal="left" vertical="center" wrapText="1"/>
      <protection locked="0"/>
    </xf>
    <xf numFmtId="0" fontId="3" fillId="4" borderId="68" xfId="0" applyFont="1" applyFill="1" applyBorder="1" applyAlignment="1" applyProtection="1">
      <alignment horizontal="left" vertical="center" wrapText="1"/>
      <protection locked="0"/>
    </xf>
    <xf numFmtId="7" fontId="3" fillId="4" borderId="16" xfId="1" applyNumberFormat="1" applyFont="1" applyFill="1" applyBorder="1" applyAlignment="1" applyProtection="1">
      <alignment horizontal="left"/>
      <protection locked="0"/>
    </xf>
    <xf numFmtId="7" fontId="3" fillId="4" borderId="16" xfId="1" applyNumberFormat="1" applyFont="1" applyFill="1" applyBorder="1" applyAlignment="1" applyProtection="1">
      <alignment horizontal="right"/>
      <protection locked="0"/>
    </xf>
    <xf numFmtId="7" fontId="3" fillId="4" borderId="17" xfId="1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Alignment="1" applyProtection="1">
      <protection locked="0"/>
    </xf>
    <xf numFmtId="2" fontId="3" fillId="4" borderId="20" xfId="0" applyNumberFormat="1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0" fmlaLink="$C$18" fmlaRange="$K$12:$K$20" noThreeD="1" val="0"/>
</file>

<file path=xl/ctrlProps/ctrlProp2.xml><?xml version="1.0" encoding="utf-8"?>
<formControlPr xmlns="http://schemas.microsoft.com/office/spreadsheetml/2009/9/main" objectType="Drop" dropStyle="combo" dx="20" fmlaLink="$G$18" fmlaRange="$K$21:$K$29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8</xdr:row>
      <xdr:rowOff>19050</xdr:rowOff>
    </xdr:from>
    <xdr:to>
      <xdr:col>1</xdr:col>
      <xdr:colOff>600075</xdr:colOff>
      <xdr:row>8</xdr:row>
      <xdr:rowOff>125730</xdr:rowOff>
    </xdr:to>
    <xdr:sp macro="" textlink="" fLocksText="0">
      <xdr:nvSpPr>
        <xdr:cNvPr id="17778" name="Rectangle 1"/>
        <xdr:cNvSpPr>
          <a:spLocks noChangeArrowheads="1"/>
        </xdr:cNvSpPr>
      </xdr:nvSpPr>
      <xdr:spPr bwMode="auto">
        <a:xfrm>
          <a:off x="1476375" y="1371600"/>
          <a:ext cx="1238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en-CA"/>
        </a:p>
      </xdr:txBody>
    </xdr:sp>
    <xdr:clientData fLocksWithSheet="0"/>
  </xdr:twoCellAnchor>
  <xdr:twoCellAnchor editAs="oneCell">
    <xdr:from>
      <xdr:col>1</xdr:col>
      <xdr:colOff>476250</xdr:colOff>
      <xdr:row>10</xdr:row>
      <xdr:rowOff>19050</xdr:rowOff>
    </xdr:from>
    <xdr:to>
      <xdr:col>1</xdr:col>
      <xdr:colOff>600075</xdr:colOff>
      <xdr:row>10</xdr:row>
      <xdr:rowOff>125730</xdr:rowOff>
    </xdr:to>
    <xdr:sp macro="" textlink="" fLocksText="0">
      <xdr:nvSpPr>
        <xdr:cNvPr id="17779" name="Rectangle 2"/>
        <xdr:cNvSpPr>
          <a:spLocks noChangeArrowheads="1"/>
        </xdr:cNvSpPr>
      </xdr:nvSpPr>
      <xdr:spPr bwMode="auto">
        <a:xfrm>
          <a:off x="1428750" y="1676400"/>
          <a:ext cx="1238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3</xdr:col>
      <xdr:colOff>883920</xdr:colOff>
      <xdr:row>8</xdr:row>
      <xdr:rowOff>19050</xdr:rowOff>
    </xdr:from>
    <xdr:to>
      <xdr:col>3</xdr:col>
      <xdr:colOff>992505</xdr:colOff>
      <xdr:row>8</xdr:row>
      <xdr:rowOff>125730</xdr:rowOff>
    </xdr:to>
    <xdr:sp macro="" textlink="" fLocksText="0">
      <xdr:nvSpPr>
        <xdr:cNvPr id="17780" name="Rectangle 3"/>
        <xdr:cNvSpPr>
          <a:spLocks noChangeArrowheads="1"/>
        </xdr:cNvSpPr>
      </xdr:nvSpPr>
      <xdr:spPr bwMode="auto">
        <a:xfrm>
          <a:off x="3124200" y="1329690"/>
          <a:ext cx="108585" cy="1066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5537</xdr:colOff>
      <xdr:row>57</xdr:row>
      <xdr:rowOff>78104</xdr:rowOff>
    </xdr:from>
    <xdr:to>
      <xdr:col>5</xdr:col>
      <xdr:colOff>133553</xdr:colOff>
      <xdr:row>57</xdr:row>
      <xdr:rowOff>198500</xdr:rowOff>
    </xdr:to>
    <xdr:sp macro="" textlink="" fLocksText="0">
      <xdr:nvSpPr>
        <xdr:cNvPr id="17781" name="Rectangle 4"/>
        <xdr:cNvSpPr>
          <a:spLocks noChangeAspect="1" noChangeArrowheads="1"/>
        </xdr:cNvSpPr>
      </xdr:nvSpPr>
      <xdr:spPr bwMode="auto">
        <a:xfrm>
          <a:off x="4150817" y="8300084"/>
          <a:ext cx="128016" cy="12039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7</xdr:col>
      <xdr:colOff>5714</xdr:colOff>
      <xdr:row>57</xdr:row>
      <xdr:rowOff>78106</xdr:rowOff>
    </xdr:from>
    <xdr:to>
      <xdr:col>7</xdr:col>
      <xdr:colOff>133730</xdr:colOff>
      <xdr:row>57</xdr:row>
      <xdr:rowOff>194310</xdr:rowOff>
    </xdr:to>
    <xdr:sp macro="" textlink="" fLocksText="0">
      <xdr:nvSpPr>
        <xdr:cNvPr id="17782" name="Rectangle 5"/>
        <xdr:cNvSpPr>
          <a:spLocks noChangeAspect="1" noChangeArrowheads="1"/>
        </xdr:cNvSpPr>
      </xdr:nvSpPr>
      <xdr:spPr bwMode="auto">
        <a:xfrm>
          <a:off x="6368414" y="8300086"/>
          <a:ext cx="128016" cy="116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954404</xdr:colOff>
      <xdr:row>58</xdr:row>
      <xdr:rowOff>93344</xdr:rowOff>
    </xdr:from>
    <xdr:to>
      <xdr:col>5</xdr:col>
      <xdr:colOff>1082420</xdr:colOff>
      <xdr:row>58</xdr:row>
      <xdr:rowOff>213740</xdr:rowOff>
    </xdr:to>
    <xdr:sp macro="" textlink="" fLocksText="0">
      <xdr:nvSpPr>
        <xdr:cNvPr id="17783" name="Rectangle 7"/>
        <xdr:cNvSpPr>
          <a:spLocks noChangeAspect="1" noChangeArrowheads="1"/>
        </xdr:cNvSpPr>
      </xdr:nvSpPr>
      <xdr:spPr bwMode="auto">
        <a:xfrm>
          <a:off x="5099684" y="8589644"/>
          <a:ext cx="128016" cy="12039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954404</xdr:colOff>
      <xdr:row>59</xdr:row>
      <xdr:rowOff>93789</xdr:rowOff>
    </xdr:from>
    <xdr:to>
      <xdr:col>5</xdr:col>
      <xdr:colOff>1082420</xdr:colOff>
      <xdr:row>59</xdr:row>
      <xdr:rowOff>214185</xdr:rowOff>
    </xdr:to>
    <xdr:sp macro="" textlink="" fLocksText="0">
      <xdr:nvSpPr>
        <xdr:cNvPr id="17784" name="Rectangle 9"/>
        <xdr:cNvSpPr>
          <a:spLocks noChangeAspect="1" noChangeArrowheads="1"/>
        </xdr:cNvSpPr>
      </xdr:nvSpPr>
      <xdr:spPr bwMode="auto">
        <a:xfrm>
          <a:off x="5099684" y="8887269"/>
          <a:ext cx="128016" cy="12039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950417</xdr:colOff>
      <xdr:row>60</xdr:row>
      <xdr:rowOff>93344</xdr:rowOff>
    </xdr:from>
    <xdr:to>
      <xdr:col>5</xdr:col>
      <xdr:colOff>1078433</xdr:colOff>
      <xdr:row>60</xdr:row>
      <xdr:rowOff>213740</xdr:rowOff>
    </xdr:to>
    <xdr:sp macro="" textlink="" fLocksText="0">
      <xdr:nvSpPr>
        <xdr:cNvPr id="17785" name="Rectangle 11"/>
        <xdr:cNvSpPr>
          <a:spLocks noChangeAspect="1" noChangeArrowheads="1"/>
        </xdr:cNvSpPr>
      </xdr:nvSpPr>
      <xdr:spPr bwMode="auto">
        <a:xfrm>
          <a:off x="5095697" y="9184004"/>
          <a:ext cx="128016" cy="12039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9524</xdr:colOff>
      <xdr:row>61</xdr:row>
      <xdr:rowOff>95340</xdr:rowOff>
    </xdr:from>
    <xdr:to>
      <xdr:col>5</xdr:col>
      <xdr:colOff>137540</xdr:colOff>
      <xdr:row>61</xdr:row>
      <xdr:rowOff>215736</xdr:rowOff>
    </xdr:to>
    <xdr:sp macro="" textlink="" fLocksText="0">
      <xdr:nvSpPr>
        <xdr:cNvPr id="17786" name="Rectangle 12"/>
        <xdr:cNvSpPr>
          <a:spLocks noChangeAspect="1" noChangeArrowheads="1"/>
        </xdr:cNvSpPr>
      </xdr:nvSpPr>
      <xdr:spPr bwMode="auto">
        <a:xfrm>
          <a:off x="4154804" y="9483180"/>
          <a:ext cx="128016" cy="1203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952500</xdr:colOff>
      <xdr:row>62</xdr:row>
      <xdr:rowOff>102869</xdr:rowOff>
    </xdr:from>
    <xdr:to>
      <xdr:col>5</xdr:col>
      <xdr:colOff>1080516</xdr:colOff>
      <xdr:row>62</xdr:row>
      <xdr:rowOff>216442</xdr:rowOff>
    </xdr:to>
    <xdr:sp macro="" textlink="" fLocksText="0">
      <xdr:nvSpPr>
        <xdr:cNvPr id="17787" name="Rectangle 15"/>
        <xdr:cNvSpPr>
          <a:spLocks noChangeAspect="1" noChangeArrowheads="1"/>
        </xdr:cNvSpPr>
      </xdr:nvSpPr>
      <xdr:spPr bwMode="auto">
        <a:xfrm>
          <a:off x="5097780" y="9787889"/>
          <a:ext cx="128016" cy="11357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1</xdr:col>
      <xdr:colOff>476249</xdr:colOff>
      <xdr:row>37</xdr:row>
      <xdr:rowOff>19050</xdr:rowOff>
    </xdr:from>
    <xdr:to>
      <xdr:col>1</xdr:col>
      <xdr:colOff>604265</xdr:colOff>
      <xdr:row>38</xdr:row>
      <xdr:rowOff>3084</xdr:rowOff>
    </xdr:to>
    <xdr:sp macro="" textlink="" fLocksText="0">
      <xdr:nvSpPr>
        <xdr:cNvPr id="17789" name="Rectangle 21"/>
        <xdr:cNvSpPr>
          <a:spLocks noChangeArrowheads="1"/>
        </xdr:cNvSpPr>
      </xdr:nvSpPr>
      <xdr:spPr bwMode="auto">
        <a:xfrm>
          <a:off x="1478589" y="5667597"/>
          <a:ext cx="128016" cy="12801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1</xdr:col>
      <xdr:colOff>476249</xdr:colOff>
      <xdr:row>38</xdr:row>
      <xdr:rowOff>19050</xdr:rowOff>
    </xdr:from>
    <xdr:to>
      <xdr:col>1</xdr:col>
      <xdr:colOff>604265</xdr:colOff>
      <xdr:row>39</xdr:row>
      <xdr:rowOff>3083</xdr:rowOff>
    </xdr:to>
    <xdr:sp macro="" textlink="" fLocksText="0">
      <xdr:nvSpPr>
        <xdr:cNvPr id="17790" name="Rectangle 22"/>
        <xdr:cNvSpPr>
          <a:spLocks noChangeArrowheads="1"/>
        </xdr:cNvSpPr>
      </xdr:nvSpPr>
      <xdr:spPr bwMode="auto">
        <a:xfrm>
          <a:off x="1478589" y="5811579"/>
          <a:ext cx="128016" cy="12801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4</xdr:col>
      <xdr:colOff>683163</xdr:colOff>
      <xdr:row>32</xdr:row>
      <xdr:rowOff>14720</xdr:rowOff>
    </xdr:from>
    <xdr:to>
      <xdr:col>4</xdr:col>
      <xdr:colOff>811179</xdr:colOff>
      <xdr:row>32</xdr:row>
      <xdr:rowOff>126388</xdr:rowOff>
    </xdr:to>
    <xdr:sp macro="" textlink="" fLocksText="0">
      <xdr:nvSpPr>
        <xdr:cNvPr id="17791" name="Rectangle 24"/>
        <xdr:cNvSpPr>
          <a:spLocks noChangeArrowheads="1"/>
        </xdr:cNvSpPr>
      </xdr:nvSpPr>
      <xdr:spPr bwMode="auto">
        <a:xfrm>
          <a:off x="3944523" y="4723880"/>
          <a:ext cx="128016" cy="1116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1</xdr:col>
      <xdr:colOff>476250</xdr:colOff>
      <xdr:row>9</xdr:row>
      <xdr:rowOff>28575</xdr:rowOff>
    </xdr:from>
    <xdr:to>
      <xdr:col>1</xdr:col>
      <xdr:colOff>600075</xdr:colOff>
      <xdr:row>9</xdr:row>
      <xdr:rowOff>142875</xdr:rowOff>
    </xdr:to>
    <xdr:sp macro="" textlink="" fLocksText="0">
      <xdr:nvSpPr>
        <xdr:cNvPr id="17792" name="Rectangle 33"/>
        <xdr:cNvSpPr>
          <a:spLocks noChangeArrowheads="1"/>
        </xdr:cNvSpPr>
      </xdr:nvSpPr>
      <xdr:spPr bwMode="auto">
        <a:xfrm>
          <a:off x="1428750" y="1524000"/>
          <a:ext cx="123825" cy="114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3</xdr:col>
      <xdr:colOff>883920</xdr:colOff>
      <xdr:row>9</xdr:row>
      <xdr:rowOff>38100</xdr:rowOff>
    </xdr:from>
    <xdr:to>
      <xdr:col>3</xdr:col>
      <xdr:colOff>992505</xdr:colOff>
      <xdr:row>9</xdr:row>
      <xdr:rowOff>152400</xdr:rowOff>
    </xdr:to>
    <xdr:sp macro="" textlink="" fLocksText="0">
      <xdr:nvSpPr>
        <xdr:cNvPr id="17793" name="Rectangle 34"/>
        <xdr:cNvSpPr>
          <a:spLocks noChangeArrowheads="1"/>
        </xdr:cNvSpPr>
      </xdr:nvSpPr>
      <xdr:spPr bwMode="auto">
        <a:xfrm>
          <a:off x="3124200" y="1478280"/>
          <a:ext cx="10858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0</xdr:colOff>
      <xdr:row>0</xdr:row>
      <xdr:rowOff>66675</xdr:rowOff>
    </xdr:from>
    <xdr:to>
      <xdr:col>2</xdr:col>
      <xdr:colOff>581025</xdr:colOff>
      <xdr:row>5</xdr:row>
      <xdr:rowOff>76200</xdr:rowOff>
    </xdr:to>
    <xdr:grpSp>
      <xdr:nvGrpSpPr>
        <xdr:cNvPr id="17794" name="Group 35"/>
        <xdr:cNvGrpSpPr>
          <a:grpSpLocks/>
        </xdr:cNvGrpSpPr>
      </xdr:nvGrpSpPr>
      <xdr:grpSpPr bwMode="auto">
        <a:xfrm>
          <a:off x="0" y="66675"/>
          <a:ext cx="2242185" cy="847725"/>
          <a:chOff x="5" y="4"/>
          <a:chExt cx="203" cy="93"/>
        </a:xfrm>
      </xdr:grpSpPr>
      <xdr:pic>
        <xdr:nvPicPr>
          <xdr:cNvPr id="17816" name="Picture 36" descr="CMCA logo BW FINAL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4"/>
            <a:ext cx="94" cy="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1" name="Text Box 37"/>
          <xdr:cNvSpPr txBox="1">
            <a:spLocks noChangeArrowheads="1"/>
          </xdr:cNvSpPr>
        </xdr:nvSpPr>
        <xdr:spPr bwMode="auto">
          <a:xfrm>
            <a:off x="87" y="24"/>
            <a:ext cx="121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1200" b="0" i="0" u="none" strike="noStrike" baseline="0">
                <a:solidFill>
                  <a:srgbClr val="000000"/>
                </a:solidFill>
                <a:latin typeface="Avenir LT Std 55 Roman"/>
              </a:rPr>
              <a:t>Canadian </a:t>
            </a:r>
          </a:p>
          <a:p>
            <a:pPr algn="l" rtl="0">
              <a:defRPr sz="1000"/>
            </a:pPr>
            <a:r>
              <a:rPr lang="en-CA" sz="1200" b="0" i="0" u="none" strike="noStrike" baseline="0">
                <a:solidFill>
                  <a:srgbClr val="000000"/>
                </a:solidFill>
                <a:latin typeface="Avenir LT Std 55 Roman"/>
              </a:rPr>
              <a:t>Media Circulation Audit</a:t>
            </a:r>
            <a:endParaRPr lang="en-CA"/>
          </a:p>
        </xdr:txBody>
      </xdr:sp>
    </xdr:grpSp>
    <xdr:clientData/>
  </xdr:twoCellAnchor>
  <xdr:twoCellAnchor editAs="oneCell">
    <xdr:from>
      <xdr:col>2</xdr:col>
      <xdr:colOff>388619</xdr:colOff>
      <xdr:row>32</xdr:row>
      <xdr:rowOff>14720</xdr:rowOff>
    </xdr:from>
    <xdr:to>
      <xdr:col>2</xdr:col>
      <xdr:colOff>516635</xdr:colOff>
      <xdr:row>32</xdr:row>
      <xdr:rowOff>126388</xdr:rowOff>
    </xdr:to>
    <xdr:sp macro="" textlink="" fLocksText="0">
      <xdr:nvSpPr>
        <xdr:cNvPr id="17795" name="Rectangle 38"/>
        <xdr:cNvSpPr>
          <a:spLocks noChangeArrowheads="1"/>
        </xdr:cNvSpPr>
      </xdr:nvSpPr>
      <xdr:spPr bwMode="auto">
        <a:xfrm>
          <a:off x="2065019" y="4723880"/>
          <a:ext cx="128016" cy="1116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19801</xdr:colOff>
      <xdr:row>64</xdr:row>
      <xdr:rowOff>93345</xdr:rowOff>
    </xdr:from>
    <xdr:to>
      <xdr:col>5</xdr:col>
      <xdr:colOff>147817</xdr:colOff>
      <xdr:row>64</xdr:row>
      <xdr:rowOff>221361</xdr:rowOff>
    </xdr:to>
    <xdr:sp macro="" textlink="" fLocksText="0">
      <xdr:nvSpPr>
        <xdr:cNvPr id="17797" name="Rectangle 16"/>
        <xdr:cNvSpPr>
          <a:spLocks noChangeAspect="1" noChangeArrowheads="1"/>
        </xdr:cNvSpPr>
      </xdr:nvSpPr>
      <xdr:spPr bwMode="auto">
        <a:xfrm>
          <a:off x="4165081" y="10372725"/>
          <a:ext cx="128016" cy="12801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962024</xdr:colOff>
      <xdr:row>64</xdr:row>
      <xdr:rowOff>102869</xdr:rowOff>
    </xdr:from>
    <xdr:to>
      <xdr:col>5</xdr:col>
      <xdr:colOff>1090040</xdr:colOff>
      <xdr:row>64</xdr:row>
      <xdr:rowOff>224063</xdr:rowOff>
    </xdr:to>
    <xdr:sp macro="" textlink="" fLocksText="0">
      <xdr:nvSpPr>
        <xdr:cNvPr id="17798" name="Rectangle 17"/>
        <xdr:cNvSpPr>
          <a:spLocks noChangeAspect="1" noChangeArrowheads="1"/>
        </xdr:cNvSpPr>
      </xdr:nvSpPr>
      <xdr:spPr bwMode="auto">
        <a:xfrm>
          <a:off x="5107304" y="10382249"/>
          <a:ext cx="128016" cy="12119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19050</xdr:colOff>
      <xdr:row>65</xdr:row>
      <xdr:rowOff>85724</xdr:rowOff>
    </xdr:from>
    <xdr:to>
      <xdr:col>5</xdr:col>
      <xdr:colOff>147066</xdr:colOff>
      <xdr:row>65</xdr:row>
      <xdr:rowOff>206120</xdr:rowOff>
    </xdr:to>
    <xdr:sp macro="" textlink="" fLocksText="0">
      <xdr:nvSpPr>
        <xdr:cNvPr id="17799" name="Rectangle 16"/>
        <xdr:cNvSpPr>
          <a:spLocks noChangeAspect="1" noChangeArrowheads="1"/>
        </xdr:cNvSpPr>
      </xdr:nvSpPr>
      <xdr:spPr bwMode="auto">
        <a:xfrm>
          <a:off x="4164330" y="10936604"/>
          <a:ext cx="128016" cy="12039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9524</xdr:colOff>
      <xdr:row>58</xdr:row>
      <xdr:rowOff>100875</xdr:rowOff>
    </xdr:from>
    <xdr:to>
      <xdr:col>5</xdr:col>
      <xdr:colOff>137540</xdr:colOff>
      <xdr:row>58</xdr:row>
      <xdr:rowOff>214448</xdr:rowOff>
    </xdr:to>
    <xdr:sp macro="" textlink="" fLocksText="0">
      <xdr:nvSpPr>
        <xdr:cNvPr id="17806" name="Rectangle 4"/>
        <xdr:cNvSpPr>
          <a:spLocks noChangeAspect="1" noChangeArrowheads="1"/>
        </xdr:cNvSpPr>
      </xdr:nvSpPr>
      <xdr:spPr bwMode="auto">
        <a:xfrm>
          <a:off x="4154804" y="8597175"/>
          <a:ext cx="128016" cy="11357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9525</xdr:colOff>
      <xdr:row>59</xdr:row>
      <xdr:rowOff>89358</xdr:rowOff>
    </xdr:from>
    <xdr:to>
      <xdr:col>5</xdr:col>
      <xdr:colOff>137541</xdr:colOff>
      <xdr:row>59</xdr:row>
      <xdr:rowOff>209754</xdr:rowOff>
    </xdr:to>
    <xdr:sp macro="" textlink="" fLocksText="0">
      <xdr:nvSpPr>
        <xdr:cNvPr id="17807" name="Rectangle 12"/>
        <xdr:cNvSpPr>
          <a:spLocks noChangeAspect="1" noChangeArrowheads="1"/>
        </xdr:cNvSpPr>
      </xdr:nvSpPr>
      <xdr:spPr bwMode="auto">
        <a:xfrm>
          <a:off x="4154805" y="8882838"/>
          <a:ext cx="128016" cy="12039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9524</xdr:colOff>
      <xdr:row>60</xdr:row>
      <xdr:rowOff>99767</xdr:rowOff>
    </xdr:from>
    <xdr:to>
      <xdr:col>5</xdr:col>
      <xdr:colOff>137540</xdr:colOff>
      <xdr:row>60</xdr:row>
      <xdr:rowOff>214448</xdr:rowOff>
    </xdr:to>
    <xdr:sp macro="" textlink="" fLocksText="0">
      <xdr:nvSpPr>
        <xdr:cNvPr id="17808" name="Rectangle 12"/>
        <xdr:cNvSpPr>
          <a:spLocks noChangeAspect="1" noChangeArrowheads="1"/>
        </xdr:cNvSpPr>
      </xdr:nvSpPr>
      <xdr:spPr bwMode="auto">
        <a:xfrm>
          <a:off x="4154804" y="9190427"/>
          <a:ext cx="128016" cy="11468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12182</xdr:colOff>
      <xdr:row>63</xdr:row>
      <xdr:rowOff>105306</xdr:rowOff>
    </xdr:from>
    <xdr:to>
      <xdr:col>5</xdr:col>
      <xdr:colOff>140198</xdr:colOff>
      <xdr:row>63</xdr:row>
      <xdr:rowOff>218880</xdr:rowOff>
    </xdr:to>
    <xdr:sp macro="" textlink="" fLocksText="0">
      <xdr:nvSpPr>
        <xdr:cNvPr id="17809" name="Rectangle 16"/>
        <xdr:cNvSpPr>
          <a:spLocks noChangeAspect="1" noChangeArrowheads="1"/>
        </xdr:cNvSpPr>
      </xdr:nvSpPr>
      <xdr:spPr bwMode="auto">
        <a:xfrm>
          <a:off x="4157462" y="10087506"/>
          <a:ext cx="128016" cy="11357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6644</xdr:colOff>
      <xdr:row>62</xdr:row>
      <xdr:rowOff>93345</xdr:rowOff>
    </xdr:from>
    <xdr:to>
      <xdr:col>5</xdr:col>
      <xdr:colOff>134660</xdr:colOff>
      <xdr:row>62</xdr:row>
      <xdr:rowOff>213741</xdr:rowOff>
    </xdr:to>
    <xdr:sp macro="" textlink="" fLocksText="0">
      <xdr:nvSpPr>
        <xdr:cNvPr id="17810" name="Rectangle 16"/>
        <xdr:cNvSpPr>
          <a:spLocks noChangeAspect="1" noChangeArrowheads="1"/>
        </xdr:cNvSpPr>
      </xdr:nvSpPr>
      <xdr:spPr bwMode="auto">
        <a:xfrm>
          <a:off x="4151924" y="9778365"/>
          <a:ext cx="128016" cy="1203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4</xdr:col>
      <xdr:colOff>1</xdr:colOff>
      <xdr:row>34</xdr:row>
      <xdr:rowOff>9523</xdr:rowOff>
    </xdr:from>
    <xdr:to>
      <xdr:col>4</xdr:col>
      <xdr:colOff>128017</xdr:colOff>
      <xdr:row>35</xdr:row>
      <xdr:rowOff>379</xdr:rowOff>
    </xdr:to>
    <xdr:sp macro="" textlink="" fLocksText="0">
      <xdr:nvSpPr>
        <xdr:cNvPr id="17811" name="Rectangle 19"/>
        <xdr:cNvSpPr>
          <a:spLocks noChangeArrowheads="1"/>
        </xdr:cNvSpPr>
      </xdr:nvSpPr>
      <xdr:spPr bwMode="auto">
        <a:xfrm>
          <a:off x="3577414" y="5209508"/>
          <a:ext cx="128016" cy="1280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3</xdr:col>
      <xdr:colOff>1101902</xdr:colOff>
      <xdr:row>35</xdr:row>
      <xdr:rowOff>19050</xdr:rowOff>
    </xdr:from>
    <xdr:to>
      <xdr:col>4</xdr:col>
      <xdr:colOff>125884</xdr:colOff>
      <xdr:row>35</xdr:row>
      <xdr:rowOff>147066</xdr:rowOff>
    </xdr:to>
    <xdr:sp macro="" textlink="" fLocksText="0">
      <xdr:nvSpPr>
        <xdr:cNvPr id="17812" name="Rectangle 19"/>
        <xdr:cNvSpPr>
          <a:spLocks noChangeArrowheads="1"/>
        </xdr:cNvSpPr>
      </xdr:nvSpPr>
      <xdr:spPr bwMode="auto">
        <a:xfrm>
          <a:off x="3569743" y="5305425"/>
          <a:ext cx="128016" cy="1280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954404</xdr:colOff>
      <xdr:row>61</xdr:row>
      <xdr:rowOff>93789</xdr:rowOff>
    </xdr:from>
    <xdr:to>
      <xdr:col>5</xdr:col>
      <xdr:colOff>1082420</xdr:colOff>
      <xdr:row>61</xdr:row>
      <xdr:rowOff>214185</xdr:rowOff>
    </xdr:to>
    <xdr:sp macro="" textlink="" fLocksText="0">
      <xdr:nvSpPr>
        <xdr:cNvPr id="17813" name="Rectangle 9"/>
        <xdr:cNvSpPr>
          <a:spLocks noChangeAspect="1" noChangeArrowheads="1"/>
        </xdr:cNvSpPr>
      </xdr:nvSpPr>
      <xdr:spPr bwMode="auto">
        <a:xfrm>
          <a:off x="5099684" y="9481629"/>
          <a:ext cx="128016" cy="12039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954404</xdr:colOff>
      <xdr:row>63</xdr:row>
      <xdr:rowOff>88249</xdr:rowOff>
    </xdr:from>
    <xdr:to>
      <xdr:col>5</xdr:col>
      <xdr:colOff>1082420</xdr:colOff>
      <xdr:row>63</xdr:row>
      <xdr:rowOff>216265</xdr:rowOff>
    </xdr:to>
    <xdr:sp macro="" textlink="" fLocksText="0">
      <xdr:nvSpPr>
        <xdr:cNvPr id="17814" name="Rectangle 9"/>
        <xdr:cNvSpPr>
          <a:spLocks noChangeAspect="1" noChangeArrowheads="1"/>
        </xdr:cNvSpPr>
      </xdr:nvSpPr>
      <xdr:spPr bwMode="auto">
        <a:xfrm>
          <a:off x="5099684" y="10070449"/>
          <a:ext cx="128016" cy="12801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5</xdr:col>
      <xdr:colOff>954404</xdr:colOff>
      <xdr:row>65</xdr:row>
      <xdr:rowOff>86167</xdr:rowOff>
    </xdr:from>
    <xdr:to>
      <xdr:col>5</xdr:col>
      <xdr:colOff>1082420</xdr:colOff>
      <xdr:row>65</xdr:row>
      <xdr:rowOff>206563</xdr:rowOff>
    </xdr:to>
    <xdr:sp macro="" textlink="" fLocksText="0">
      <xdr:nvSpPr>
        <xdr:cNvPr id="17815" name="Rectangle 9"/>
        <xdr:cNvSpPr>
          <a:spLocks noChangeAspect="1" noChangeArrowheads="1"/>
        </xdr:cNvSpPr>
      </xdr:nvSpPr>
      <xdr:spPr bwMode="auto">
        <a:xfrm>
          <a:off x="5099684" y="10937047"/>
          <a:ext cx="128016" cy="12039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4</xdr:col>
      <xdr:colOff>8060</xdr:colOff>
      <xdr:row>37</xdr:row>
      <xdr:rowOff>10259</xdr:rowOff>
    </xdr:from>
    <xdr:to>
      <xdr:col>4</xdr:col>
      <xdr:colOff>136076</xdr:colOff>
      <xdr:row>38</xdr:row>
      <xdr:rowOff>1115</xdr:rowOff>
    </xdr:to>
    <xdr:sp macro="" textlink="" fLocksText="0">
      <xdr:nvSpPr>
        <xdr:cNvPr id="42" name="Rectangle 19"/>
        <xdr:cNvSpPr>
          <a:spLocks noChangeArrowheads="1"/>
        </xdr:cNvSpPr>
      </xdr:nvSpPr>
      <xdr:spPr bwMode="auto">
        <a:xfrm>
          <a:off x="3585473" y="5658806"/>
          <a:ext cx="128016" cy="1280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4</xdr:col>
      <xdr:colOff>6595</xdr:colOff>
      <xdr:row>38</xdr:row>
      <xdr:rowOff>16120</xdr:rowOff>
    </xdr:from>
    <xdr:to>
      <xdr:col>4</xdr:col>
      <xdr:colOff>134611</xdr:colOff>
      <xdr:row>39</xdr:row>
      <xdr:rowOff>153</xdr:rowOff>
    </xdr:to>
    <xdr:sp macro="" textlink="" fLocksText="0">
      <xdr:nvSpPr>
        <xdr:cNvPr id="43" name="Rectangle 19"/>
        <xdr:cNvSpPr>
          <a:spLocks noChangeArrowheads="1"/>
        </xdr:cNvSpPr>
      </xdr:nvSpPr>
      <xdr:spPr bwMode="auto">
        <a:xfrm>
          <a:off x="3584008" y="5808649"/>
          <a:ext cx="128016" cy="1280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6</xdr:col>
      <xdr:colOff>97302</xdr:colOff>
      <xdr:row>34</xdr:row>
      <xdr:rowOff>15385</xdr:rowOff>
    </xdr:from>
    <xdr:to>
      <xdr:col>6</xdr:col>
      <xdr:colOff>225318</xdr:colOff>
      <xdr:row>34</xdr:row>
      <xdr:rowOff>128161</xdr:rowOff>
    </xdr:to>
    <xdr:sp macro="" textlink="" fLocksText="0">
      <xdr:nvSpPr>
        <xdr:cNvPr id="44" name="Rectangle 19"/>
        <xdr:cNvSpPr>
          <a:spLocks noChangeArrowheads="1"/>
        </xdr:cNvSpPr>
      </xdr:nvSpPr>
      <xdr:spPr bwMode="auto">
        <a:xfrm>
          <a:off x="5294142" y="4983625"/>
          <a:ext cx="128016" cy="1127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6</xdr:col>
      <xdr:colOff>95837</xdr:colOff>
      <xdr:row>35</xdr:row>
      <xdr:rowOff>28573</xdr:rowOff>
    </xdr:from>
    <xdr:to>
      <xdr:col>6</xdr:col>
      <xdr:colOff>223853</xdr:colOff>
      <xdr:row>35</xdr:row>
      <xdr:rowOff>156589</xdr:rowOff>
    </xdr:to>
    <xdr:sp macro="" textlink="" fLocksText="0">
      <xdr:nvSpPr>
        <xdr:cNvPr id="45" name="Rectangle 19"/>
        <xdr:cNvSpPr>
          <a:spLocks noChangeArrowheads="1"/>
        </xdr:cNvSpPr>
      </xdr:nvSpPr>
      <xdr:spPr bwMode="auto">
        <a:xfrm>
          <a:off x="5292677" y="5126353"/>
          <a:ext cx="128016" cy="1280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6</xdr:col>
      <xdr:colOff>109025</xdr:colOff>
      <xdr:row>37</xdr:row>
      <xdr:rowOff>15452</xdr:rowOff>
    </xdr:from>
    <xdr:to>
      <xdr:col>6</xdr:col>
      <xdr:colOff>237041</xdr:colOff>
      <xdr:row>37</xdr:row>
      <xdr:rowOff>127121</xdr:rowOff>
    </xdr:to>
    <xdr:sp macro="" textlink="" fLocksText="0">
      <xdr:nvSpPr>
        <xdr:cNvPr id="46" name="Rectangle 19"/>
        <xdr:cNvSpPr>
          <a:spLocks noChangeArrowheads="1"/>
        </xdr:cNvSpPr>
      </xdr:nvSpPr>
      <xdr:spPr bwMode="auto">
        <a:xfrm>
          <a:off x="5305865" y="5410412"/>
          <a:ext cx="128016" cy="1116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6</xdr:col>
      <xdr:colOff>107560</xdr:colOff>
      <xdr:row>38</xdr:row>
      <xdr:rowOff>18316</xdr:rowOff>
    </xdr:from>
    <xdr:to>
      <xdr:col>6</xdr:col>
      <xdr:colOff>235576</xdr:colOff>
      <xdr:row>39</xdr:row>
      <xdr:rowOff>2349</xdr:rowOff>
    </xdr:to>
    <xdr:sp macro="" textlink="" fLocksText="0">
      <xdr:nvSpPr>
        <xdr:cNvPr id="47" name="Rectangle 19"/>
        <xdr:cNvSpPr>
          <a:spLocks noChangeArrowheads="1"/>
        </xdr:cNvSpPr>
      </xdr:nvSpPr>
      <xdr:spPr bwMode="auto">
        <a:xfrm>
          <a:off x="5304400" y="5542816"/>
          <a:ext cx="128016" cy="1135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1</xdr:col>
      <xdr:colOff>476251</xdr:colOff>
      <xdr:row>34</xdr:row>
      <xdr:rowOff>14653</xdr:rowOff>
    </xdr:from>
    <xdr:to>
      <xdr:col>1</xdr:col>
      <xdr:colOff>604267</xdr:colOff>
      <xdr:row>34</xdr:row>
      <xdr:rowOff>127429</xdr:rowOff>
    </xdr:to>
    <xdr:sp macro="" textlink="" fLocksText="0">
      <xdr:nvSpPr>
        <xdr:cNvPr id="48" name="Rectangle 19"/>
        <xdr:cNvSpPr>
          <a:spLocks noChangeArrowheads="1"/>
        </xdr:cNvSpPr>
      </xdr:nvSpPr>
      <xdr:spPr bwMode="auto">
        <a:xfrm>
          <a:off x="1478591" y="5214638"/>
          <a:ext cx="128016" cy="12801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1</xdr:col>
      <xdr:colOff>474786</xdr:colOff>
      <xdr:row>35</xdr:row>
      <xdr:rowOff>27841</xdr:rowOff>
    </xdr:from>
    <xdr:to>
      <xdr:col>1</xdr:col>
      <xdr:colOff>602802</xdr:colOff>
      <xdr:row>35</xdr:row>
      <xdr:rowOff>155857</xdr:rowOff>
    </xdr:to>
    <xdr:sp macro="" textlink="" fLocksText="0">
      <xdr:nvSpPr>
        <xdr:cNvPr id="49" name="Rectangle 19"/>
        <xdr:cNvSpPr>
          <a:spLocks noChangeArrowheads="1"/>
        </xdr:cNvSpPr>
      </xdr:nvSpPr>
      <xdr:spPr bwMode="auto">
        <a:xfrm>
          <a:off x="1477126" y="5371809"/>
          <a:ext cx="128016" cy="1280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655320</xdr:colOff>
          <xdr:row>16</xdr:row>
          <xdr:rowOff>144780</xdr:rowOff>
        </xdr:from>
        <xdr:to>
          <xdr:col>4</xdr:col>
          <xdr:colOff>0</xdr:colOff>
          <xdr:row>18</xdr:row>
          <xdr:rowOff>22860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1188720</xdr:colOff>
          <xdr:row>16</xdr:row>
          <xdr:rowOff>152400</xdr:rowOff>
        </xdr:from>
        <xdr:to>
          <xdr:col>7</xdr:col>
          <xdr:colOff>220980</xdr:colOff>
          <xdr:row>18</xdr:row>
          <xdr:rowOff>30480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28575</xdr:rowOff>
    </xdr:from>
    <xdr:to>
      <xdr:col>0</xdr:col>
      <xdr:colOff>171450</xdr:colOff>
      <xdr:row>22</xdr:row>
      <xdr:rowOff>19050</xdr:rowOff>
    </xdr:to>
    <xdr:sp macro="" textlink="">
      <xdr:nvSpPr>
        <xdr:cNvPr id="18539" name="Rectangle 4"/>
        <xdr:cNvSpPr>
          <a:spLocks noChangeArrowheads="1"/>
        </xdr:cNvSpPr>
      </xdr:nvSpPr>
      <xdr:spPr bwMode="auto">
        <a:xfrm>
          <a:off x="19050" y="30194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27</xdr:row>
      <xdr:rowOff>19050</xdr:rowOff>
    </xdr:from>
    <xdr:to>
      <xdr:col>0</xdr:col>
      <xdr:colOff>171450</xdr:colOff>
      <xdr:row>28</xdr:row>
      <xdr:rowOff>9525</xdr:rowOff>
    </xdr:to>
    <xdr:sp macro="" textlink="">
      <xdr:nvSpPr>
        <xdr:cNvPr id="18540" name="Rectangle 6"/>
        <xdr:cNvSpPr>
          <a:spLocks noChangeArrowheads="1"/>
        </xdr:cNvSpPr>
      </xdr:nvSpPr>
      <xdr:spPr bwMode="auto">
        <a:xfrm>
          <a:off x="28575" y="3867150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19050</xdr:rowOff>
    </xdr:from>
    <xdr:to>
      <xdr:col>0</xdr:col>
      <xdr:colOff>152400</xdr:colOff>
      <xdr:row>31</xdr:row>
      <xdr:rowOff>9525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9525" y="429577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n-CA"/>
        </a:p>
      </xdr:txBody>
    </xdr:sp>
    <xdr:clientData/>
  </xdr:twoCellAnchor>
  <xdr:twoCellAnchor>
    <xdr:from>
      <xdr:col>0</xdr:col>
      <xdr:colOff>19050</xdr:colOff>
      <xdr:row>39</xdr:row>
      <xdr:rowOff>9525</xdr:rowOff>
    </xdr:from>
    <xdr:to>
      <xdr:col>0</xdr:col>
      <xdr:colOff>161925</xdr:colOff>
      <xdr:row>40</xdr:row>
      <xdr:rowOff>0</xdr:rowOff>
    </xdr:to>
    <xdr:sp macro="" textlink="">
      <xdr:nvSpPr>
        <xdr:cNvPr id="18542" name="Rectangle 8"/>
        <xdr:cNvSpPr>
          <a:spLocks noChangeArrowheads="1"/>
        </xdr:cNvSpPr>
      </xdr:nvSpPr>
      <xdr:spPr bwMode="auto">
        <a:xfrm>
          <a:off x="19050" y="55721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44</xdr:row>
      <xdr:rowOff>9525</xdr:rowOff>
    </xdr:from>
    <xdr:to>
      <xdr:col>0</xdr:col>
      <xdr:colOff>171450</xdr:colOff>
      <xdr:row>45</xdr:row>
      <xdr:rowOff>0</xdr:rowOff>
    </xdr:to>
    <xdr:sp macro="" textlink="">
      <xdr:nvSpPr>
        <xdr:cNvPr id="18543" name="Rectangle 10"/>
        <xdr:cNvSpPr>
          <a:spLocks noChangeArrowheads="1"/>
        </xdr:cNvSpPr>
      </xdr:nvSpPr>
      <xdr:spPr bwMode="auto">
        <a:xfrm>
          <a:off x="28575" y="6286500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13</xdr:row>
      <xdr:rowOff>9525</xdr:rowOff>
    </xdr:from>
    <xdr:to>
      <xdr:col>7</xdr:col>
      <xdr:colOff>0</xdr:colOff>
      <xdr:row>14</xdr:row>
      <xdr:rowOff>0</xdr:rowOff>
    </xdr:to>
    <xdr:sp macro="" textlink="">
      <xdr:nvSpPr>
        <xdr:cNvPr id="18544" name="Rectangle 11"/>
        <xdr:cNvSpPr>
          <a:spLocks noChangeArrowheads="1"/>
        </xdr:cNvSpPr>
      </xdr:nvSpPr>
      <xdr:spPr bwMode="auto">
        <a:xfrm>
          <a:off x="3619500" y="185737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15</xdr:row>
      <xdr:rowOff>133350</xdr:rowOff>
    </xdr:from>
    <xdr:to>
      <xdr:col>6</xdr:col>
      <xdr:colOff>190500</xdr:colOff>
      <xdr:row>16</xdr:row>
      <xdr:rowOff>123825</xdr:rowOff>
    </xdr:to>
    <xdr:sp macro="" textlink="">
      <xdr:nvSpPr>
        <xdr:cNvPr id="18545" name="Rectangle 12"/>
        <xdr:cNvSpPr>
          <a:spLocks noChangeArrowheads="1"/>
        </xdr:cNvSpPr>
      </xdr:nvSpPr>
      <xdr:spPr bwMode="auto">
        <a:xfrm>
          <a:off x="3609975" y="2266950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20</xdr:row>
      <xdr:rowOff>9525</xdr:rowOff>
    </xdr:from>
    <xdr:to>
      <xdr:col>6</xdr:col>
      <xdr:colOff>180975</xdr:colOff>
      <xdr:row>21</xdr:row>
      <xdr:rowOff>0</xdr:rowOff>
    </xdr:to>
    <xdr:sp macro="" textlink="">
      <xdr:nvSpPr>
        <xdr:cNvPr id="18546" name="Rectangle 13"/>
        <xdr:cNvSpPr>
          <a:spLocks noChangeArrowheads="1"/>
        </xdr:cNvSpPr>
      </xdr:nvSpPr>
      <xdr:spPr bwMode="auto">
        <a:xfrm>
          <a:off x="3600450" y="2857500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27</xdr:row>
      <xdr:rowOff>9525</xdr:rowOff>
    </xdr:from>
    <xdr:to>
      <xdr:col>6</xdr:col>
      <xdr:colOff>190500</xdr:colOff>
      <xdr:row>28</xdr:row>
      <xdr:rowOff>0</xdr:rowOff>
    </xdr:to>
    <xdr:sp macro="" textlink="">
      <xdr:nvSpPr>
        <xdr:cNvPr id="18547" name="Rectangle 15"/>
        <xdr:cNvSpPr>
          <a:spLocks noChangeArrowheads="1"/>
        </xdr:cNvSpPr>
      </xdr:nvSpPr>
      <xdr:spPr bwMode="auto">
        <a:xfrm>
          <a:off x="3609975" y="38576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29</xdr:row>
      <xdr:rowOff>9525</xdr:rowOff>
    </xdr:from>
    <xdr:to>
      <xdr:col>6</xdr:col>
      <xdr:colOff>180975</xdr:colOff>
      <xdr:row>30</xdr:row>
      <xdr:rowOff>0</xdr:rowOff>
    </xdr:to>
    <xdr:sp macro="" textlink="">
      <xdr:nvSpPr>
        <xdr:cNvPr id="18548" name="Rectangle 16"/>
        <xdr:cNvSpPr>
          <a:spLocks noChangeArrowheads="1"/>
        </xdr:cNvSpPr>
      </xdr:nvSpPr>
      <xdr:spPr bwMode="auto">
        <a:xfrm>
          <a:off x="3600450" y="414337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34</xdr:row>
      <xdr:rowOff>133350</xdr:rowOff>
    </xdr:from>
    <xdr:to>
      <xdr:col>6</xdr:col>
      <xdr:colOff>171450</xdr:colOff>
      <xdr:row>35</xdr:row>
      <xdr:rowOff>123825</xdr:rowOff>
    </xdr:to>
    <xdr:sp macro="" textlink="">
      <xdr:nvSpPr>
        <xdr:cNvPr id="18549" name="Rectangle 17"/>
        <xdr:cNvSpPr>
          <a:spLocks noChangeArrowheads="1"/>
        </xdr:cNvSpPr>
      </xdr:nvSpPr>
      <xdr:spPr bwMode="auto">
        <a:xfrm>
          <a:off x="3590925" y="498157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43</xdr:row>
      <xdr:rowOff>133350</xdr:rowOff>
    </xdr:from>
    <xdr:to>
      <xdr:col>6</xdr:col>
      <xdr:colOff>171450</xdr:colOff>
      <xdr:row>45</xdr:row>
      <xdr:rowOff>0</xdr:rowOff>
    </xdr:to>
    <xdr:sp macro="" textlink="">
      <xdr:nvSpPr>
        <xdr:cNvPr id="18550" name="Rectangle 18"/>
        <xdr:cNvSpPr>
          <a:spLocks noChangeArrowheads="1"/>
        </xdr:cNvSpPr>
      </xdr:nvSpPr>
      <xdr:spPr bwMode="auto">
        <a:xfrm>
          <a:off x="3590925" y="6267450"/>
          <a:ext cx="1428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38100</xdr:colOff>
      <xdr:row>46</xdr:row>
      <xdr:rowOff>114300</xdr:rowOff>
    </xdr:from>
    <xdr:to>
      <xdr:col>6</xdr:col>
      <xdr:colOff>180975</xdr:colOff>
      <xdr:row>47</xdr:row>
      <xdr:rowOff>104775</xdr:rowOff>
    </xdr:to>
    <xdr:sp macro="" textlink="">
      <xdr:nvSpPr>
        <xdr:cNvPr id="18551" name="Rectangle 19"/>
        <xdr:cNvSpPr>
          <a:spLocks noChangeArrowheads="1"/>
        </xdr:cNvSpPr>
      </xdr:nvSpPr>
      <xdr:spPr bwMode="auto">
        <a:xfrm>
          <a:off x="3600450" y="66770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14</xdr:row>
      <xdr:rowOff>0</xdr:rowOff>
    </xdr:from>
    <xdr:to>
      <xdr:col>0</xdr:col>
      <xdr:colOff>161925</xdr:colOff>
      <xdr:row>14</xdr:row>
      <xdr:rowOff>133350</xdr:rowOff>
    </xdr:to>
    <xdr:sp macro="" textlink="">
      <xdr:nvSpPr>
        <xdr:cNvPr id="18552" name="Rectangle 20"/>
        <xdr:cNvSpPr>
          <a:spLocks noChangeArrowheads="1"/>
        </xdr:cNvSpPr>
      </xdr:nvSpPr>
      <xdr:spPr bwMode="auto">
        <a:xfrm>
          <a:off x="28575" y="1990725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69</xdr:row>
      <xdr:rowOff>0</xdr:rowOff>
    </xdr:from>
    <xdr:to>
      <xdr:col>5</xdr:col>
      <xdr:colOff>0</xdr:colOff>
      <xdr:row>69</xdr:row>
      <xdr:rowOff>0</xdr:rowOff>
    </xdr:to>
    <xdr:sp macro="" textlink="">
      <xdr:nvSpPr>
        <xdr:cNvPr id="18553" name="Line 21"/>
        <xdr:cNvSpPr>
          <a:spLocks noChangeShapeType="1"/>
        </xdr:cNvSpPr>
      </xdr:nvSpPr>
      <xdr:spPr bwMode="auto">
        <a:xfrm>
          <a:off x="9525" y="9858375"/>
          <a:ext cx="2609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24</xdr:row>
      <xdr:rowOff>133350</xdr:rowOff>
    </xdr:from>
    <xdr:to>
      <xdr:col>6</xdr:col>
      <xdr:colOff>180975</xdr:colOff>
      <xdr:row>25</xdr:row>
      <xdr:rowOff>123825</xdr:rowOff>
    </xdr:to>
    <xdr:sp macro="" textlink="">
      <xdr:nvSpPr>
        <xdr:cNvPr id="18554" name="Rectangle 23"/>
        <xdr:cNvSpPr>
          <a:spLocks noChangeArrowheads="1"/>
        </xdr:cNvSpPr>
      </xdr:nvSpPr>
      <xdr:spPr bwMode="auto">
        <a:xfrm>
          <a:off x="3600450" y="35528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171450</xdr:colOff>
      <xdr:row>18</xdr:row>
      <xdr:rowOff>133350</xdr:rowOff>
    </xdr:to>
    <xdr:sp macro="" textlink="">
      <xdr:nvSpPr>
        <xdr:cNvPr id="18555" name="Rectangle 24"/>
        <xdr:cNvSpPr>
          <a:spLocks noChangeArrowheads="1"/>
        </xdr:cNvSpPr>
      </xdr:nvSpPr>
      <xdr:spPr bwMode="auto">
        <a:xfrm>
          <a:off x="28575" y="25622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24</xdr:row>
      <xdr:rowOff>0</xdr:rowOff>
    </xdr:from>
    <xdr:to>
      <xdr:col>0</xdr:col>
      <xdr:colOff>161925</xdr:colOff>
      <xdr:row>24</xdr:row>
      <xdr:rowOff>133350</xdr:rowOff>
    </xdr:to>
    <xdr:sp macro="" textlink="">
      <xdr:nvSpPr>
        <xdr:cNvPr id="18556" name="Rectangle 25"/>
        <xdr:cNvSpPr>
          <a:spLocks noChangeArrowheads="1"/>
        </xdr:cNvSpPr>
      </xdr:nvSpPr>
      <xdr:spPr bwMode="auto">
        <a:xfrm>
          <a:off x="19050" y="341947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46</xdr:row>
      <xdr:rowOff>133350</xdr:rowOff>
    </xdr:from>
    <xdr:to>
      <xdr:col>1</xdr:col>
      <xdr:colOff>0</xdr:colOff>
      <xdr:row>47</xdr:row>
      <xdr:rowOff>123825</xdr:rowOff>
    </xdr:to>
    <xdr:sp macro="" textlink="">
      <xdr:nvSpPr>
        <xdr:cNvPr id="23" name="Rectangle 11"/>
        <xdr:cNvSpPr>
          <a:spLocks noChangeArrowheads="1"/>
        </xdr:cNvSpPr>
      </xdr:nvSpPr>
      <xdr:spPr bwMode="auto">
        <a:xfrm>
          <a:off x="47625" y="669607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en-CA"/>
            <a:t>  </a:t>
          </a:r>
        </a:p>
      </xdr:txBody>
    </xdr:sp>
    <xdr:clientData/>
  </xdr:twoCellAnchor>
  <xdr:twoCellAnchor>
    <xdr:from>
      <xdr:col>0</xdr:col>
      <xdr:colOff>19050</xdr:colOff>
      <xdr:row>35</xdr:row>
      <xdr:rowOff>47625</xdr:rowOff>
    </xdr:from>
    <xdr:to>
      <xdr:col>0</xdr:col>
      <xdr:colOff>161925</xdr:colOff>
      <xdr:row>36</xdr:row>
      <xdr:rowOff>38100</xdr:rowOff>
    </xdr:to>
    <xdr:sp macro="" textlink="">
      <xdr:nvSpPr>
        <xdr:cNvPr id="18558" name="Rectangle 23"/>
        <xdr:cNvSpPr>
          <a:spLocks noChangeArrowheads="1"/>
        </xdr:cNvSpPr>
      </xdr:nvSpPr>
      <xdr:spPr bwMode="auto">
        <a:xfrm>
          <a:off x="19050" y="50387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78"/>
  <sheetViews>
    <sheetView tabSelected="1" view="pageLayout" zoomScaleNormal="100" zoomScaleSheetLayoutView="85" workbookViewId="0">
      <selection activeCell="H9" sqref="H9"/>
    </sheetView>
  </sheetViews>
  <sheetFormatPr defaultRowHeight="13.2" x14ac:dyDescent="0.25"/>
  <cols>
    <col min="1" max="1" width="14.33203125" customWidth="1"/>
    <col min="2" max="2" width="9.5546875" customWidth="1"/>
    <col min="3" max="3" width="8" customWidth="1"/>
    <col min="4" max="4" width="14.5546875" customWidth="1"/>
    <col min="5" max="5" width="12.5546875" customWidth="1"/>
    <col min="6" max="6" width="17.21875" customWidth="1"/>
    <col min="7" max="8" width="14.44140625" customWidth="1"/>
    <col min="9" max="9" width="8" customWidth="1"/>
    <col min="10" max="10" width="14.109375" customWidth="1"/>
    <col min="11" max="11" width="10.88671875" hidden="1" customWidth="1"/>
  </cols>
  <sheetData>
    <row r="2" spans="1:11" ht="16.8" x14ac:dyDescent="0.4">
      <c r="D2" s="4" t="s">
        <v>0</v>
      </c>
      <c r="J2" s="35" t="s">
        <v>58</v>
      </c>
    </row>
    <row r="3" spans="1:11" ht="15.6" x14ac:dyDescent="0.3">
      <c r="B3" s="2"/>
      <c r="D3" s="54" t="s">
        <v>69</v>
      </c>
      <c r="E3" s="2"/>
      <c r="F3" s="2"/>
      <c r="G3" s="2"/>
      <c r="H3" s="2"/>
      <c r="I3" s="2"/>
      <c r="J3" s="34" t="s">
        <v>60</v>
      </c>
    </row>
    <row r="4" spans="1:11" s="5" customFormat="1" ht="10.199999999999999" x14ac:dyDescent="0.2">
      <c r="D4" s="5" t="s">
        <v>77</v>
      </c>
    </row>
    <row r="5" spans="1:11" s="5" customFormat="1" ht="10.199999999999999" x14ac:dyDescent="0.2">
      <c r="D5" s="5" t="s">
        <v>201</v>
      </c>
    </row>
    <row r="6" spans="1:11" s="5" customFormat="1" ht="10.199999999999999" x14ac:dyDescent="0.2">
      <c r="D6" s="57" t="s">
        <v>200</v>
      </c>
    </row>
    <row r="7" spans="1:11" ht="13.8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2.6" customHeight="1" x14ac:dyDescent="0.25">
      <c r="A8" s="31" t="s">
        <v>32</v>
      </c>
      <c r="B8" s="2"/>
      <c r="C8" s="2"/>
      <c r="D8" s="2"/>
      <c r="E8" s="2"/>
      <c r="F8" s="2"/>
      <c r="G8" s="2"/>
      <c r="H8" s="2"/>
      <c r="I8" s="2"/>
      <c r="J8" s="2"/>
    </row>
    <row r="9" spans="1:11" s="5" customFormat="1" ht="12.6" customHeight="1" x14ac:dyDescent="0.2">
      <c r="A9" s="10" t="s">
        <v>59</v>
      </c>
      <c r="C9" s="10" t="s">
        <v>192</v>
      </c>
      <c r="D9" s="10"/>
      <c r="E9" s="10" t="s">
        <v>194</v>
      </c>
      <c r="G9" s="6" t="s">
        <v>241</v>
      </c>
      <c r="H9" s="134"/>
      <c r="I9" s="30" t="s">
        <v>56</v>
      </c>
      <c r="J9" s="134"/>
    </row>
    <row r="10" spans="1:11" s="5" customFormat="1" ht="12.6" customHeight="1" x14ac:dyDescent="0.2">
      <c r="C10" s="5" t="s">
        <v>193</v>
      </c>
      <c r="E10" s="10" t="s">
        <v>191</v>
      </c>
      <c r="H10" s="30" t="s">
        <v>21</v>
      </c>
      <c r="I10" s="30" t="s">
        <v>82</v>
      </c>
      <c r="J10" s="30" t="s">
        <v>21</v>
      </c>
    </row>
    <row r="11" spans="1:11" s="5" customFormat="1" ht="12.6" customHeight="1" x14ac:dyDescent="0.2">
      <c r="C11" s="5" t="s">
        <v>66</v>
      </c>
    </row>
    <row r="12" spans="1:11" s="5" customFormat="1" ht="12.6" customHeight="1" x14ac:dyDescent="0.2"/>
    <row r="13" spans="1:11" s="5" customFormat="1" ht="12.6" customHeight="1" x14ac:dyDescent="0.2">
      <c r="A13" s="5" t="s">
        <v>33</v>
      </c>
      <c r="C13" s="197"/>
      <c r="D13" s="197"/>
      <c r="E13" s="197"/>
      <c r="F13" s="197"/>
      <c r="G13" s="197"/>
      <c r="H13" s="197"/>
      <c r="I13" s="197"/>
      <c r="J13" s="197"/>
      <c r="K13" s="5" t="s">
        <v>224</v>
      </c>
    </row>
    <row r="14" spans="1:11" s="5" customFormat="1" ht="12.6" customHeight="1" x14ac:dyDescent="0.2">
      <c r="A14" s="6" t="s">
        <v>207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5" t="s">
        <v>225</v>
      </c>
    </row>
    <row r="15" spans="1:11" s="5" customFormat="1" ht="12.6" customHeight="1" x14ac:dyDescent="0.2">
      <c r="A15" s="6" t="s">
        <v>208</v>
      </c>
      <c r="B15" s="196"/>
      <c r="C15" s="196"/>
      <c r="D15" s="196"/>
      <c r="E15" s="238" t="s">
        <v>210</v>
      </c>
      <c r="F15" s="135"/>
      <c r="G15" s="241" t="s">
        <v>206</v>
      </c>
      <c r="H15" s="196"/>
      <c r="I15" s="196"/>
      <c r="J15" s="196"/>
      <c r="K15" s="5" t="s">
        <v>226</v>
      </c>
    </row>
    <row r="16" spans="1:11" s="5" customFormat="1" ht="12.6" customHeight="1" x14ac:dyDescent="0.2">
      <c r="A16" s="6" t="s">
        <v>209</v>
      </c>
      <c r="B16" s="196"/>
      <c r="C16" s="196"/>
      <c r="D16" s="196"/>
      <c r="E16" s="239" t="s">
        <v>210</v>
      </c>
      <c r="F16" s="135"/>
      <c r="G16" s="241" t="s">
        <v>206</v>
      </c>
      <c r="H16" s="196"/>
      <c r="I16" s="196"/>
      <c r="J16" s="196"/>
      <c r="K16" s="5" t="s">
        <v>227</v>
      </c>
    </row>
    <row r="17" spans="1:11" s="5" customFormat="1" ht="12.6" customHeight="1" x14ac:dyDescent="0.2">
      <c r="A17" s="10"/>
      <c r="B17" s="8"/>
      <c r="C17" s="32"/>
      <c r="D17" s="32"/>
      <c r="E17" s="240"/>
      <c r="G17" s="241"/>
      <c r="H17" s="8"/>
      <c r="I17" s="8"/>
      <c r="J17" s="8"/>
      <c r="K17" s="5" t="s">
        <v>228</v>
      </c>
    </row>
    <row r="18" spans="1:11" s="5" customFormat="1" ht="12.6" customHeight="1" x14ac:dyDescent="0.2">
      <c r="A18" s="10" t="s">
        <v>34</v>
      </c>
      <c r="C18" s="195">
        <v>1</v>
      </c>
      <c r="D18" s="195"/>
      <c r="E18" s="240"/>
      <c r="F18" s="5" t="s">
        <v>195</v>
      </c>
      <c r="G18" s="236">
        <v>1</v>
      </c>
      <c r="H18" s="242"/>
      <c r="I18" s="243" t="s">
        <v>240</v>
      </c>
      <c r="J18" s="237"/>
      <c r="K18" s="5" t="s">
        <v>190</v>
      </c>
    </row>
    <row r="19" spans="1:11" s="5" customFormat="1" ht="12.6" customHeight="1" thickBo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5" t="s">
        <v>229</v>
      </c>
    </row>
    <row r="20" spans="1:11" s="25" customFormat="1" x14ac:dyDescent="0.25">
      <c r="A20" s="1" t="s">
        <v>91</v>
      </c>
      <c r="K20" s="5" t="s">
        <v>230</v>
      </c>
    </row>
    <row r="21" spans="1:11" s="5" customFormat="1" ht="12.6" customHeight="1" x14ac:dyDescent="0.2">
      <c r="A21" s="5" t="s">
        <v>35</v>
      </c>
      <c r="C21" s="233"/>
      <c r="D21" s="233"/>
    </row>
    <row r="22" spans="1:11" s="5" customFormat="1" ht="12.6" customHeight="1" x14ac:dyDescent="0.2">
      <c r="C22" s="8"/>
      <c r="D22" s="8"/>
      <c r="K22" s="5" t="s">
        <v>231</v>
      </c>
    </row>
    <row r="23" spans="1:11" s="5" customFormat="1" ht="12.6" customHeight="1" x14ac:dyDescent="0.2">
      <c r="A23" s="5" t="s">
        <v>36</v>
      </c>
      <c r="C23" s="6" t="s">
        <v>1</v>
      </c>
      <c r="D23" s="234"/>
      <c r="E23" s="6" t="s">
        <v>2</v>
      </c>
      <c r="F23" s="234"/>
      <c r="G23" s="6" t="s">
        <v>3</v>
      </c>
      <c r="H23" s="234"/>
      <c r="K23" s="5" t="s">
        <v>232</v>
      </c>
    </row>
    <row r="24" spans="1:11" s="5" customFormat="1" ht="12.6" customHeight="1" x14ac:dyDescent="0.2">
      <c r="A24" s="5" t="s">
        <v>37</v>
      </c>
      <c r="C24" s="6" t="s">
        <v>1</v>
      </c>
      <c r="D24" s="235"/>
      <c r="E24" s="6" t="s">
        <v>2</v>
      </c>
      <c r="F24" s="235"/>
      <c r="G24" s="6" t="s">
        <v>3</v>
      </c>
      <c r="H24" s="235"/>
      <c r="K24" s="5" t="s">
        <v>233</v>
      </c>
    </row>
    <row r="25" spans="1:11" s="5" customFormat="1" ht="12.6" customHeight="1" x14ac:dyDescent="0.2">
      <c r="A25" s="5" t="s">
        <v>38</v>
      </c>
      <c r="C25" s="6" t="s">
        <v>1</v>
      </c>
      <c r="D25" s="235"/>
      <c r="E25" s="6" t="s">
        <v>2</v>
      </c>
      <c r="F25" s="235"/>
      <c r="G25" s="6" t="s">
        <v>3</v>
      </c>
      <c r="H25" s="235"/>
      <c r="K25" s="5" t="s">
        <v>234</v>
      </c>
    </row>
    <row r="26" spans="1:11" s="5" customFormat="1" ht="12.6" customHeight="1" x14ac:dyDescent="0.2">
      <c r="C26" s="6"/>
      <c r="D26" s="9"/>
      <c r="F26" s="6"/>
      <c r="G26" s="9"/>
      <c r="I26" s="6"/>
      <c r="J26" s="9"/>
      <c r="K26" s="5" t="s">
        <v>235</v>
      </c>
    </row>
    <row r="27" spans="1:11" s="5" customFormat="1" ht="12.6" customHeight="1" x14ac:dyDescent="0.2">
      <c r="A27" s="5" t="s">
        <v>39</v>
      </c>
      <c r="C27" s="195"/>
      <c r="D27" s="195"/>
      <c r="E27" s="195"/>
      <c r="F27" s="195"/>
      <c r="G27" s="195"/>
      <c r="H27" s="195"/>
      <c r="I27" s="195"/>
      <c r="J27" s="195"/>
      <c r="K27" s="5" t="s">
        <v>236</v>
      </c>
    </row>
    <row r="28" spans="1:11" s="5" customFormat="1" ht="12.6" customHeight="1" x14ac:dyDescent="0.2">
      <c r="A28" s="5" t="s">
        <v>40</v>
      </c>
      <c r="C28" s="196"/>
      <c r="D28" s="196"/>
      <c r="E28" s="196"/>
      <c r="F28" s="196"/>
      <c r="G28" s="196"/>
      <c r="H28" s="196"/>
      <c r="I28" s="196"/>
      <c r="J28" s="196"/>
      <c r="K28" s="5" t="s">
        <v>237</v>
      </c>
    </row>
    <row r="29" spans="1:11" s="5" customFormat="1" ht="10.8" thickBot="1" x14ac:dyDescent="0.25">
      <c r="A29" s="7"/>
      <c r="B29" s="7"/>
      <c r="C29" s="33"/>
      <c r="D29" s="7"/>
      <c r="E29" s="7"/>
      <c r="F29" s="7"/>
      <c r="G29" s="7"/>
      <c r="H29" s="7"/>
      <c r="I29" s="7"/>
      <c r="J29" s="7"/>
      <c r="K29" s="5" t="s">
        <v>238</v>
      </c>
    </row>
    <row r="30" spans="1:11" s="25" customFormat="1" ht="16.5" customHeight="1" x14ac:dyDescent="0.25">
      <c r="A30" s="1" t="s">
        <v>57</v>
      </c>
      <c r="C30" s="223"/>
      <c r="D30" s="223"/>
      <c r="E30" s="1" t="s">
        <v>199</v>
      </c>
      <c r="K30" s="5" t="s">
        <v>239</v>
      </c>
    </row>
    <row r="31" spans="1:11" s="5" customFormat="1" ht="10.199999999999999" x14ac:dyDescent="0.2">
      <c r="A31" s="26"/>
      <c r="C31" s="224" t="s">
        <v>198</v>
      </c>
      <c r="D31" s="224"/>
      <c r="E31" s="30"/>
    </row>
    <row r="32" spans="1:11" s="5" customFormat="1" ht="10.199999999999999" x14ac:dyDescent="0.2"/>
    <row r="33" spans="1:10" s="5" customFormat="1" ht="10.199999999999999" x14ac:dyDescent="0.2">
      <c r="A33" s="5" t="s">
        <v>41</v>
      </c>
      <c r="D33" s="5" t="s">
        <v>204</v>
      </c>
      <c r="F33" s="5" t="s">
        <v>205</v>
      </c>
    </row>
    <row r="34" spans="1:10" s="5" customFormat="1" ht="10.199999999999999" x14ac:dyDescent="0.2"/>
    <row r="35" spans="1:10" s="5" customFormat="1" ht="10.199999999999999" x14ac:dyDescent="0.2">
      <c r="A35" s="5" t="s">
        <v>42</v>
      </c>
      <c r="C35" s="5" t="s">
        <v>112</v>
      </c>
      <c r="E35" s="10" t="s">
        <v>221</v>
      </c>
      <c r="G35" s="5" t="s">
        <v>115</v>
      </c>
      <c r="H35" s="57"/>
      <c r="I35" s="57" t="s">
        <v>82</v>
      </c>
      <c r="J35" s="69"/>
    </row>
    <row r="36" spans="1:10" s="5" customFormat="1" x14ac:dyDescent="0.25">
      <c r="A36" s="5" t="s">
        <v>82</v>
      </c>
      <c r="C36" s="5" t="s">
        <v>113</v>
      </c>
      <c r="E36" s="69" t="s">
        <v>120</v>
      </c>
      <c r="F36" s="70"/>
      <c r="G36" s="5" t="s">
        <v>116</v>
      </c>
      <c r="H36" s="57"/>
      <c r="I36" s="10" t="s">
        <v>82</v>
      </c>
      <c r="J36" s="69" t="s">
        <v>82</v>
      </c>
    </row>
    <row r="37" spans="1:10" s="5" customFormat="1" ht="10.199999999999999" x14ac:dyDescent="0.2">
      <c r="E37" s="5" t="s">
        <v>82</v>
      </c>
    </row>
    <row r="38" spans="1:10" s="5" customFormat="1" ht="10.199999999999999" x14ac:dyDescent="0.2">
      <c r="A38" s="5" t="s">
        <v>43</v>
      </c>
      <c r="C38" s="5" t="s">
        <v>141</v>
      </c>
      <c r="E38" s="10" t="s">
        <v>222</v>
      </c>
      <c r="G38" s="5" t="s">
        <v>117</v>
      </c>
      <c r="H38" s="57"/>
      <c r="I38" s="57" t="s">
        <v>82</v>
      </c>
      <c r="J38" s="69" t="s">
        <v>82</v>
      </c>
    </row>
    <row r="39" spans="1:10" s="5" customFormat="1" ht="10.199999999999999" x14ac:dyDescent="0.2">
      <c r="C39" s="5" t="s">
        <v>142</v>
      </c>
      <c r="E39" s="5" t="s">
        <v>114</v>
      </c>
      <c r="F39" s="5" t="s">
        <v>82</v>
      </c>
      <c r="G39" s="5" t="s">
        <v>116</v>
      </c>
      <c r="H39" s="5" t="s">
        <v>82</v>
      </c>
      <c r="J39" s="5" t="s">
        <v>82</v>
      </c>
    </row>
    <row r="40" spans="1:10" s="5" customFormat="1" ht="10.8" thickBo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s="25" customFormat="1" x14ac:dyDescent="0.25">
      <c r="A41" s="1" t="s">
        <v>44</v>
      </c>
    </row>
    <row r="42" spans="1:10" s="5" customFormat="1" ht="10.199999999999999" x14ac:dyDescent="0.2">
      <c r="A42" s="5" t="s">
        <v>74</v>
      </c>
    </row>
    <row r="43" spans="1:10" s="5" customFormat="1" ht="10.199999999999999" x14ac:dyDescent="0.2">
      <c r="A43" s="5" t="s">
        <v>75</v>
      </c>
    </row>
    <row r="44" spans="1:10" s="5" customFormat="1" ht="10.199999999999999" x14ac:dyDescent="0.2">
      <c r="A44" s="5" t="s">
        <v>76</v>
      </c>
    </row>
    <row r="45" spans="1:10" s="5" customFormat="1" ht="10.199999999999999" x14ac:dyDescent="0.2"/>
    <row r="46" spans="1:10" s="5" customFormat="1" ht="10.8" thickBo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s="25" customFormat="1" x14ac:dyDescent="0.25">
      <c r="A47" s="1" t="s">
        <v>45</v>
      </c>
    </row>
    <row r="48" spans="1:10" s="5" customFormat="1" ht="12.6" customHeight="1" x14ac:dyDescent="0.2">
      <c r="A48" s="5" t="s">
        <v>99</v>
      </c>
    </row>
    <row r="49" spans="1:10" s="5" customFormat="1" ht="12.6" customHeight="1" x14ac:dyDescent="0.2">
      <c r="A49" s="5" t="s">
        <v>196</v>
      </c>
      <c r="F49" s="136"/>
    </row>
    <row r="50" spans="1:10" s="5" customFormat="1" ht="12.6" customHeight="1" x14ac:dyDescent="0.2"/>
    <row r="51" spans="1:10" s="10" customFormat="1" ht="12.6" customHeight="1" x14ac:dyDescent="0.2">
      <c r="A51" s="137"/>
      <c r="B51" s="10" t="s">
        <v>4</v>
      </c>
      <c r="D51" s="137"/>
      <c r="E51" s="10" t="s">
        <v>7</v>
      </c>
      <c r="F51" s="137"/>
      <c r="G51" s="10" t="s">
        <v>11</v>
      </c>
      <c r="H51" s="137"/>
      <c r="I51" s="10" t="s">
        <v>68</v>
      </c>
      <c r="J51" s="49"/>
    </row>
    <row r="52" spans="1:10" s="10" customFormat="1" ht="12.6" customHeight="1" x14ac:dyDescent="0.2">
      <c r="A52" s="138"/>
      <c r="B52" s="10" t="s">
        <v>67</v>
      </c>
      <c r="D52" s="138"/>
      <c r="E52" s="10" t="s">
        <v>8</v>
      </c>
      <c r="F52" s="138"/>
      <c r="G52" s="10" t="s">
        <v>12</v>
      </c>
      <c r="H52" s="138"/>
      <c r="I52" s="10" t="s">
        <v>15</v>
      </c>
      <c r="J52" s="49"/>
    </row>
    <row r="53" spans="1:10" s="10" customFormat="1" ht="12.6" customHeight="1" x14ac:dyDescent="0.2">
      <c r="A53" s="138"/>
      <c r="B53" s="10" t="s">
        <v>5</v>
      </c>
      <c r="D53" s="138"/>
      <c r="E53" s="10" t="s">
        <v>9</v>
      </c>
      <c r="F53" s="138"/>
      <c r="G53" s="10" t="s">
        <v>13</v>
      </c>
      <c r="H53" s="10" t="s">
        <v>82</v>
      </c>
    </row>
    <row r="54" spans="1:10" s="10" customFormat="1" ht="12.6" customHeight="1" x14ac:dyDescent="0.2">
      <c r="A54" s="138"/>
      <c r="B54" s="10" t="s">
        <v>6</v>
      </c>
      <c r="D54" s="138"/>
      <c r="E54" s="10" t="s">
        <v>10</v>
      </c>
      <c r="F54" s="138"/>
      <c r="G54" s="10" t="s">
        <v>14</v>
      </c>
      <c r="H54" s="131">
        <f>SUM(A51:A54,D51:D54,F51:F54,H51:H52)</f>
        <v>0</v>
      </c>
      <c r="I54" s="10" t="s">
        <v>197</v>
      </c>
    </row>
    <row r="55" spans="1:10" s="10" customFormat="1" ht="10.8" thickBot="1" x14ac:dyDescent="0.25">
      <c r="A55" s="48"/>
      <c r="B55" s="48"/>
      <c r="C55" s="48"/>
      <c r="D55" s="48"/>
      <c r="E55" s="48"/>
      <c r="F55" s="48"/>
      <c r="G55" s="48"/>
      <c r="H55" s="48" t="s">
        <v>82</v>
      </c>
      <c r="I55" s="48"/>
      <c r="J55" s="48"/>
    </row>
    <row r="56" spans="1:10" s="25" customFormat="1" x14ac:dyDescent="0.25">
      <c r="A56" s="1" t="s">
        <v>46</v>
      </c>
    </row>
    <row r="57" spans="1:10" s="5" customFormat="1" ht="10.199999999999999" x14ac:dyDescent="0.2"/>
    <row r="58" spans="1:10" s="227" customFormat="1" ht="21.6" customHeight="1" x14ac:dyDescent="0.25">
      <c r="A58" s="227" t="s">
        <v>47</v>
      </c>
      <c r="F58" s="226" t="s">
        <v>211</v>
      </c>
      <c r="G58" s="225" t="s">
        <v>118</v>
      </c>
      <c r="H58" s="225" t="s">
        <v>119</v>
      </c>
      <c r="J58" s="227" t="s">
        <v>82</v>
      </c>
    </row>
    <row r="59" spans="1:10" s="225" customFormat="1" ht="23.4" customHeight="1" x14ac:dyDescent="0.25">
      <c r="A59" s="225" t="s">
        <v>48</v>
      </c>
      <c r="F59" s="226" t="s">
        <v>16</v>
      </c>
      <c r="G59" s="225" t="s">
        <v>212</v>
      </c>
      <c r="H59" s="231"/>
      <c r="I59" s="231"/>
      <c r="J59" s="231"/>
    </row>
    <row r="60" spans="1:10" s="225" customFormat="1" ht="23.4" customHeight="1" x14ac:dyDescent="0.25">
      <c r="A60" s="225" t="s">
        <v>49</v>
      </c>
      <c r="F60" s="226" t="s">
        <v>16</v>
      </c>
      <c r="G60" s="225" t="s">
        <v>213</v>
      </c>
      <c r="H60" s="232"/>
      <c r="I60" s="232"/>
      <c r="J60" s="232"/>
    </row>
    <row r="61" spans="1:10" s="225" customFormat="1" ht="23.4" customHeight="1" x14ac:dyDescent="0.25">
      <c r="A61" s="225" t="s">
        <v>50</v>
      </c>
      <c r="F61" s="226" t="s">
        <v>16</v>
      </c>
      <c r="G61" s="225" t="s">
        <v>214</v>
      </c>
      <c r="H61" s="232"/>
      <c r="I61" s="232"/>
      <c r="J61" s="232"/>
    </row>
    <row r="62" spans="1:10" s="225" customFormat="1" ht="23.4" customHeight="1" x14ac:dyDescent="0.25">
      <c r="A62" s="225" t="s">
        <v>51</v>
      </c>
      <c r="F62" s="226" t="s">
        <v>16</v>
      </c>
      <c r="G62" s="225" t="s">
        <v>213</v>
      </c>
      <c r="H62" s="232"/>
      <c r="I62" s="232"/>
      <c r="J62" s="232"/>
    </row>
    <row r="63" spans="1:10" s="225" customFormat="1" ht="23.4" customHeight="1" x14ac:dyDescent="0.25">
      <c r="A63" s="225" t="s">
        <v>52</v>
      </c>
      <c r="F63" s="226" t="s">
        <v>16</v>
      </c>
      <c r="G63" s="225" t="s">
        <v>215</v>
      </c>
      <c r="H63" s="232"/>
      <c r="I63" s="232"/>
      <c r="J63" s="232"/>
    </row>
    <row r="64" spans="1:10" s="225" customFormat="1" ht="23.4" customHeight="1" x14ac:dyDescent="0.25">
      <c r="A64" s="225" t="s">
        <v>53</v>
      </c>
      <c r="F64" s="226" t="s">
        <v>16</v>
      </c>
      <c r="G64" s="225" t="s">
        <v>216</v>
      </c>
      <c r="H64" s="232"/>
      <c r="I64" s="232"/>
      <c r="J64" s="232"/>
    </row>
    <row r="65" spans="1:10" s="227" customFormat="1" ht="45" customHeight="1" x14ac:dyDescent="0.25">
      <c r="A65" s="194" t="s">
        <v>100</v>
      </c>
      <c r="B65" s="194"/>
      <c r="C65" s="194"/>
      <c r="D65" s="194"/>
      <c r="E65" s="132"/>
      <c r="F65" s="229" t="s">
        <v>223</v>
      </c>
      <c r="G65" s="228" t="s">
        <v>217</v>
      </c>
      <c r="H65" s="232"/>
      <c r="I65" s="232"/>
      <c r="J65" s="232"/>
    </row>
    <row r="66" spans="1:10" s="227" customFormat="1" ht="22.2" customHeight="1" x14ac:dyDescent="0.25">
      <c r="A66" s="230" t="s">
        <v>101</v>
      </c>
      <c r="B66" s="153"/>
      <c r="C66" s="153"/>
      <c r="D66" s="153"/>
      <c r="E66" s="153"/>
      <c r="F66" s="226" t="s">
        <v>16</v>
      </c>
      <c r="G66" s="225" t="s">
        <v>216</v>
      </c>
      <c r="H66" s="232"/>
      <c r="I66" s="232"/>
      <c r="J66" s="232"/>
    </row>
    <row r="67" spans="1:10" ht="13.8" thickBot="1" x14ac:dyDescent="0.3">
      <c r="A67" s="7" t="s">
        <v>82</v>
      </c>
      <c r="B67" s="3"/>
      <c r="C67" s="3"/>
      <c r="D67" s="3"/>
      <c r="E67" s="3"/>
      <c r="F67" s="3"/>
      <c r="G67" s="48" t="s">
        <v>82</v>
      </c>
      <c r="H67" s="48" t="s">
        <v>82</v>
      </c>
      <c r="I67" s="7"/>
      <c r="J67" s="7"/>
    </row>
    <row r="78" spans="1:10" x14ac:dyDescent="0.25">
      <c r="A78" s="25"/>
    </row>
  </sheetData>
  <sheetProtection password="AB38" sheet="1" objects="1" scenarios="1" selectLockedCells="1"/>
  <mergeCells count="21">
    <mergeCell ref="C18:D18"/>
    <mergeCell ref="C13:J13"/>
    <mergeCell ref="H15:J15"/>
    <mergeCell ref="H16:J16"/>
    <mergeCell ref="B14:J14"/>
    <mergeCell ref="B15:D15"/>
    <mergeCell ref="B16:D16"/>
    <mergeCell ref="H63:J63"/>
    <mergeCell ref="C21:D21"/>
    <mergeCell ref="C27:J27"/>
    <mergeCell ref="C28:J28"/>
    <mergeCell ref="H59:J59"/>
    <mergeCell ref="H60:J60"/>
    <mergeCell ref="H61:J61"/>
    <mergeCell ref="H62:J62"/>
    <mergeCell ref="C30:D30"/>
    <mergeCell ref="C31:D31"/>
    <mergeCell ref="H66:J66"/>
    <mergeCell ref="H64:J64"/>
    <mergeCell ref="H65:J65"/>
    <mergeCell ref="A65:D65"/>
  </mergeCells>
  <phoneticPr fontId="0" type="noConversion"/>
  <printOptions horizontalCentered="1"/>
  <pageMargins left="0.25" right="0.25" top="0.5" bottom="0.5" header="0.25" footer="0.25"/>
  <pageSetup scale="81" orientation="portrait" r:id="rId1"/>
  <headerFooter>
    <oddFooter>&amp;L&amp;8CMCA - Form X - Business and Consumer Publications (12/2020)&amp;R&amp;8Page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655320</xdr:colOff>
                    <xdr:row>16</xdr:row>
                    <xdr:rowOff>144780</xdr:rowOff>
                  </from>
                  <to>
                    <xdr:col>4</xdr:col>
                    <xdr:colOff>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5</xdr:col>
                    <xdr:colOff>1188720</xdr:colOff>
                    <xdr:row>16</xdr:row>
                    <xdr:rowOff>152400</xdr:rowOff>
                  </from>
                  <to>
                    <xdr:col>7</xdr:col>
                    <xdr:colOff>220980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zoomScale="90" zoomScaleNormal="90" zoomScalePageLayoutView="90" workbookViewId="0">
      <selection activeCell="B7" sqref="B7"/>
    </sheetView>
  </sheetViews>
  <sheetFormatPr defaultColWidth="9.109375" defaultRowHeight="10.199999999999999" x14ac:dyDescent="0.25"/>
  <cols>
    <col min="1" max="1" width="2.88671875" style="11" customWidth="1"/>
    <col min="2" max="2" width="47.88671875" style="11" customWidth="1"/>
    <col min="3" max="3" width="10" style="12" customWidth="1"/>
    <col min="4" max="4" width="1.109375" style="12" customWidth="1"/>
    <col min="5" max="5" width="11.5546875" style="12" customWidth="1"/>
    <col min="6" max="11" width="9.5546875" style="12" customWidth="1"/>
    <col min="12" max="12" width="2.77734375" style="12" customWidth="1"/>
    <col min="13" max="20" width="10.88671875" style="12" customWidth="1"/>
    <col min="21" max="21" width="1.6640625" style="12" customWidth="1"/>
    <col min="22" max="24" width="10.44140625" style="12" customWidth="1"/>
    <col min="25" max="16384" width="9.109375" style="12"/>
  </cols>
  <sheetData>
    <row r="1" spans="1:24" s="19" customFormat="1" ht="17.399999999999999" x14ac:dyDescent="0.25">
      <c r="A1" s="18"/>
      <c r="B1" s="76"/>
      <c r="K1" s="21" t="s">
        <v>61</v>
      </c>
      <c r="L1" s="24" t="s">
        <v>77</v>
      </c>
      <c r="N1" s="24"/>
    </row>
    <row r="2" spans="1:24" s="19" customFormat="1" ht="13.2" x14ac:dyDescent="0.25">
      <c r="A2" s="18"/>
      <c r="B2" s="18"/>
      <c r="L2" s="23" t="s">
        <v>202</v>
      </c>
      <c r="N2" s="23"/>
    </row>
    <row r="3" spans="1:24" s="19" customFormat="1" ht="13.2" x14ac:dyDescent="0.25">
      <c r="A3" s="18"/>
      <c r="B3" s="18"/>
      <c r="L3" s="23" t="s">
        <v>203</v>
      </c>
      <c r="N3" s="23"/>
    </row>
    <row r="4" spans="1:24" s="19" customFormat="1" ht="10.8" thickBot="1" x14ac:dyDescent="0.3">
      <c r="A4" s="18"/>
      <c r="B4" s="18"/>
      <c r="C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s="14" customFormat="1" ht="27" thickBot="1" x14ac:dyDescent="0.3">
      <c r="A5" s="201" t="s">
        <v>105</v>
      </c>
      <c r="B5" s="201"/>
      <c r="C5" s="16" t="s">
        <v>20</v>
      </c>
      <c r="E5" s="198" t="s">
        <v>18</v>
      </c>
      <c r="F5" s="199"/>
      <c r="G5" s="199"/>
      <c r="H5" s="199"/>
      <c r="I5" s="199"/>
      <c r="J5" s="199"/>
      <c r="K5" s="200"/>
      <c r="L5" s="157"/>
      <c r="M5" s="198" t="s">
        <v>17</v>
      </c>
      <c r="N5" s="199"/>
      <c r="O5" s="199"/>
      <c r="P5" s="199"/>
      <c r="Q5" s="199"/>
      <c r="R5" s="199"/>
      <c r="S5" s="199"/>
      <c r="T5" s="22"/>
      <c r="U5" s="13"/>
      <c r="V5" s="198" t="s">
        <v>19</v>
      </c>
      <c r="W5" s="199"/>
      <c r="X5" s="200"/>
    </row>
    <row r="6" spans="1:24" s="37" customFormat="1" ht="69" customHeight="1" x14ac:dyDescent="0.25">
      <c r="A6" s="202" t="s">
        <v>218</v>
      </c>
      <c r="B6" s="203"/>
      <c r="C6" s="47" t="s">
        <v>70</v>
      </c>
      <c r="E6" s="45" t="s">
        <v>143</v>
      </c>
      <c r="F6" s="43" t="s">
        <v>144</v>
      </c>
      <c r="G6" s="43" t="s">
        <v>145</v>
      </c>
      <c r="H6" s="43" t="s">
        <v>146</v>
      </c>
      <c r="I6" s="43" t="s">
        <v>147</v>
      </c>
      <c r="J6" s="43" t="s">
        <v>148</v>
      </c>
      <c r="K6" s="46" t="s">
        <v>149</v>
      </c>
      <c r="L6" s="38"/>
      <c r="M6" s="45" t="s">
        <v>150</v>
      </c>
      <c r="N6" s="44" t="s">
        <v>151</v>
      </c>
      <c r="O6" s="43" t="s">
        <v>188</v>
      </c>
      <c r="P6" s="43" t="s">
        <v>189</v>
      </c>
      <c r="Q6" s="43" t="s">
        <v>152</v>
      </c>
      <c r="R6" s="43" t="s">
        <v>153</v>
      </c>
      <c r="S6" s="42" t="s">
        <v>154</v>
      </c>
      <c r="T6" s="41" t="s">
        <v>155</v>
      </c>
      <c r="U6" s="36"/>
      <c r="V6" s="40" t="s">
        <v>156</v>
      </c>
      <c r="W6" s="39" t="s">
        <v>157</v>
      </c>
      <c r="X6" s="38" t="s">
        <v>158</v>
      </c>
    </row>
    <row r="7" spans="1:24" ht="22.5" customHeight="1" x14ac:dyDescent="0.25">
      <c r="A7" s="60">
        <v>1</v>
      </c>
      <c r="B7" s="139"/>
      <c r="C7" s="140"/>
      <c r="D7" s="141"/>
      <c r="E7" s="142"/>
      <c r="F7" s="143"/>
      <c r="G7" s="143"/>
      <c r="H7" s="143"/>
      <c r="I7" s="143"/>
      <c r="J7" s="143"/>
      <c r="K7" s="77">
        <f>SUM(E7:J7)</f>
        <v>0</v>
      </c>
      <c r="L7" s="60">
        <v>1</v>
      </c>
      <c r="M7" s="142"/>
      <c r="N7" s="144"/>
      <c r="O7" s="143"/>
      <c r="P7" s="143"/>
      <c r="Q7" s="143"/>
      <c r="R7" s="143"/>
      <c r="S7" s="85">
        <f t="shared" ref="S7:S20" si="0">SUM(M7:R7)</f>
        <v>0</v>
      </c>
      <c r="T7" s="102">
        <f t="shared" ref="T7:T21" si="1">+(K7+S7)</f>
        <v>0</v>
      </c>
      <c r="V7" s="145"/>
      <c r="W7" s="105">
        <f>SUM(T7:V7)</f>
        <v>0</v>
      </c>
      <c r="X7" s="146"/>
    </row>
    <row r="8" spans="1:24" ht="22.5" customHeight="1" x14ac:dyDescent="0.25">
      <c r="A8" s="60">
        <v>2</v>
      </c>
      <c r="B8" s="139"/>
      <c r="C8" s="140"/>
      <c r="D8" s="141"/>
      <c r="E8" s="142"/>
      <c r="F8" s="143"/>
      <c r="G8" s="143"/>
      <c r="H8" s="143"/>
      <c r="I8" s="143"/>
      <c r="J8" s="143"/>
      <c r="K8" s="77">
        <f t="shared" ref="K8:K20" si="2">SUM(E8:J8)</f>
        <v>0</v>
      </c>
      <c r="L8" s="60">
        <v>2</v>
      </c>
      <c r="M8" s="142"/>
      <c r="N8" s="144"/>
      <c r="O8" s="143"/>
      <c r="P8" s="143"/>
      <c r="Q8" s="143"/>
      <c r="R8" s="143"/>
      <c r="S8" s="85">
        <f t="shared" si="0"/>
        <v>0</v>
      </c>
      <c r="T8" s="102">
        <f t="shared" si="1"/>
        <v>0</v>
      </c>
      <c r="V8" s="145"/>
      <c r="W8" s="105">
        <f t="shared" ref="W8:W20" si="3">SUM(T8:V8)</f>
        <v>0</v>
      </c>
      <c r="X8" s="146"/>
    </row>
    <row r="9" spans="1:24" ht="22.5" customHeight="1" x14ac:dyDescent="0.25">
      <c r="A9" s="60">
        <v>3</v>
      </c>
      <c r="B9" s="139"/>
      <c r="C9" s="140"/>
      <c r="D9" s="141"/>
      <c r="E9" s="142"/>
      <c r="F9" s="143"/>
      <c r="G9" s="143"/>
      <c r="H9" s="143"/>
      <c r="I9" s="143"/>
      <c r="J9" s="143"/>
      <c r="K9" s="77">
        <f t="shared" si="2"/>
        <v>0</v>
      </c>
      <c r="L9" s="60">
        <v>3</v>
      </c>
      <c r="M9" s="142"/>
      <c r="N9" s="144"/>
      <c r="O9" s="143"/>
      <c r="P9" s="143"/>
      <c r="Q9" s="143"/>
      <c r="R9" s="143"/>
      <c r="S9" s="85">
        <f t="shared" si="0"/>
        <v>0</v>
      </c>
      <c r="T9" s="102">
        <f t="shared" si="1"/>
        <v>0</v>
      </c>
      <c r="V9" s="145"/>
      <c r="W9" s="105">
        <f t="shared" si="3"/>
        <v>0</v>
      </c>
      <c r="X9" s="146"/>
    </row>
    <row r="10" spans="1:24" ht="22.5" customHeight="1" x14ac:dyDescent="0.25">
      <c r="A10" s="60">
        <v>4</v>
      </c>
      <c r="B10" s="139"/>
      <c r="C10" s="140"/>
      <c r="D10" s="141"/>
      <c r="E10" s="142"/>
      <c r="F10" s="143"/>
      <c r="G10" s="143"/>
      <c r="H10" s="143"/>
      <c r="I10" s="143"/>
      <c r="J10" s="143"/>
      <c r="K10" s="77">
        <f t="shared" si="2"/>
        <v>0</v>
      </c>
      <c r="L10" s="60">
        <v>4</v>
      </c>
      <c r="M10" s="142"/>
      <c r="N10" s="144"/>
      <c r="O10" s="143"/>
      <c r="P10" s="143"/>
      <c r="Q10" s="143"/>
      <c r="R10" s="143"/>
      <c r="S10" s="85">
        <f t="shared" si="0"/>
        <v>0</v>
      </c>
      <c r="T10" s="102">
        <f t="shared" si="1"/>
        <v>0</v>
      </c>
      <c r="V10" s="145"/>
      <c r="W10" s="105">
        <f t="shared" si="3"/>
        <v>0</v>
      </c>
      <c r="X10" s="146"/>
    </row>
    <row r="11" spans="1:24" ht="22.5" customHeight="1" x14ac:dyDescent="0.25">
      <c r="A11" s="60">
        <v>5</v>
      </c>
      <c r="B11" s="139"/>
      <c r="C11" s="140"/>
      <c r="D11" s="141"/>
      <c r="E11" s="142"/>
      <c r="F11" s="143"/>
      <c r="G11" s="143"/>
      <c r="H11" s="143"/>
      <c r="I11" s="143"/>
      <c r="J11" s="143"/>
      <c r="K11" s="77">
        <f t="shared" si="2"/>
        <v>0</v>
      </c>
      <c r="L11" s="60">
        <v>5</v>
      </c>
      <c r="M11" s="142"/>
      <c r="N11" s="144"/>
      <c r="O11" s="143"/>
      <c r="P11" s="143"/>
      <c r="Q11" s="143"/>
      <c r="R11" s="143"/>
      <c r="S11" s="85">
        <f t="shared" si="0"/>
        <v>0</v>
      </c>
      <c r="T11" s="102">
        <f t="shared" si="1"/>
        <v>0</v>
      </c>
      <c r="V11" s="145"/>
      <c r="W11" s="105">
        <f t="shared" si="3"/>
        <v>0</v>
      </c>
      <c r="X11" s="146"/>
    </row>
    <row r="12" spans="1:24" ht="22.5" customHeight="1" x14ac:dyDescent="0.25">
      <c r="A12" s="60">
        <v>6</v>
      </c>
      <c r="B12" s="139"/>
      <c r="C12" s="140"/>
      <c r="D12" s="141"/>
      <c r="E12" s="142"/>
      <c r="F12" s="143"/>
      <c r="G12" s="143"/>
      <c r="H12" s="143"/>
      <c r="I12" s="143"/>
      <c r="J12" s="143"/>
      <c r="K12" s="77">
        <f t="shared" si="2"/>
        <v>0</v>
      </c>
      <c r="L12" s="60">
        <v>6</v>
      </c>
      <c r="M12" s="142"/>
      <c r="N12" s="144"/>
      <c r="O12" s="143"/>
      <c r="P12" s="143"/>
      <c r="Q12" s="143"/>
      <c r="R12" s="143"/>
      <c r="S12" s="85">
        <f t="shared" si="0"/>
        <v>0</v>
      </c>
      <c r="T12" s="102">
        <f t="shared" si="1"/>
        <v>0</v>
      </c>
      <c r="V12" s="145"/>
      <c r="W12" s="105">
        <f t="shared" si="3"/>
        <v>0</v>
      </c>
      <c r="X12" s="146"/>
    </row>
    <row r="13" spans="1:24" ht="22.5" customHeight="1" x14ac:dyDescent="0.25">
      <c r="A13" s="60">
        <v>7</v>
      </c>
      <c r="B13" s="139"/>
      <c r="C13" s="140"/>
      <c r="D13" s="141"/>
      <c r="E13" s="142"/>
      <c r="F13" s="143"/>
      <c r="G13" s="143"/>
      <c r="H13" s="143"/>
      <c r="I13" s="143"/>
      <c r="J13" s="143"/>
      <c r="K13" s="77">
        <f t="shared" si="2"/>
        <v>0</v>
      </c>
      <c r="L13" s="60">
        <v>7</v>
      </c>
      <c r="M13" s="142"/>
      <c r="N13" s="144"/>
      <c r="O13" s="143"/>
      <c r="P13" s="143"/>
      <c r="Q13" s="143"/>
      <c r="R13" s="143"/>
      <c r="S13" s="85">
        <f t="shared" si="0"/>
        <v>0</v>
      </c>
      <c r="T13" s="102">
        <f t="shared" si="1"/>
        <v>0</v>
      </c>
      <c r="V13" s="145"/>
      <c r="W13" s="105">
        <f t="shared" si="3"/>
        <v>0</v>
      </c>
      <c r="X13" s="146"/>
    </row>
    <row r="14" spans="1:24" ht="22.5" customHeight="1" x14ac:dyDescent="0.25">
      <c r="A14" s="60">
        <v>8</v>
      </c>
      <c r="B14" s="139"/>
      <c r="C14" s="140"/>
      <c r="D14" s="141"/>
      <c r="E14" s="142"/>
      <c r="F14" s="143"/>
      <c r="G14" s="143"/>
      <c r="H14" s="143"/>
      <c r="I14" s="143"/>
      <c r="J14" s="143"/>
      <c r="K14" s="77">
        <f t="shared" si="2"/>
        <v>0</v>
      </c>
      <c r="L14" s="60">
        <v>8</v>
      </c>
      <c r="M14" s="142"/>
      <c r="N14" s="144"/>
      <c r="O14" s="143"/>
      <c r="P14" s="143"/>
      <c r="Q14" s="143"/>
      <c r="R14" s="143"/>
      <c r="S14" s="85">
        <f t="shared" si="0"/>
        <v>0</v>
      </c>
      <c r="T14" s="102">
        <f t="shared" si="1"/>
        <v>0</v>
      </c>
      <c r="V14" s="145"/>
      <c r="W14" s="105">
        <f t="shared" si="3"/>
        <v>0</v>
      </c>
      <c r="X14" s="146"/>
    </row>
    <row r="15" spans="1:24" ht="22.5" customHeight="1" x14ac:dyDescent="0.25">
      <c r="A15" s="60">
        <v>9</v>
      </c>
      <c r="B15" s="139"/>
      <c r="C15" s="140"/>
      <c r="D15" s="141"/>
      <c r="E15" s="142"/>
      <c r="F15" s="143"/>
      <c r="G15" s="143"/>
      <c r="H15" s="143"/>
      <c r="I15" s="143"/>
      <c r="J15" s="143"/>
      <c r="K15" s="77">
        <f t="shared" si="2"/>
        <v>0</v>
      </c>
      <c r="L15" s="60">
        <v>9</v>
      </c>
      <c r="M15" s="142"/>
      <c r="N15" s="144"/>
      <c r="O15" s="143"/>
      <c r="P15" s="143"/>
      <c r="Q15" s="143"/>
      <c r="R15" s="143"/>
      <c r="S15" s="85">
        <f t="shared" si="0"/>
        <v>0</v>
      </c>
      <c r="T15" s="102">
        <f t="shared" si="1"/>
        <v>0</v>
      </c>
      <c r="V15" s="145"/>
      <c r="W15" s="105">
        <f t="shared" si="3"/>
        <v>0</v>
      </c>
      <c r="X15" s="146"/>
    </row>
    <row r="16" spans="1:24" ht="22.5" customHeight="1" x14ac:dyDescent="0.25">
      <c r="A16" s="60">
        <v>10</v>
      </c>
      <c r="B16" s="139"/>
      <c r="C16" s="140"/>
      <c r="D16" s="141"/>
      <c r="E16" s="142"/>
      <c r="F16" s="143"/>
      <c r="G16" s="143"/>
      <c r="H16" s="143"/>
      <c r="I16" s="143"/>
      <c r="J16" s="143"/>
      <c r="K16" s="77">
        <f t="shared" si="2"/>
        <v>0</v>
      </c>
      <c r="L16" s="60">
        <v>10</v>
      </c>
      <c r="M16" s="142"/>
      <c r="N16" s="144"/>
      <c r="O16" s="143"/>
      <c r="P16" s="143"/>
      <c r="Q16" s="143"/>
      <c r="R16" s="143"/>
      <c r="S16" s="85">
        <f t="shared" si="0"/>
        <v>0</v>
      </c>
      <c r="T16" s="102">
        <f t="shared" si="1"/>
        <v>0</v>
      </c>
      <c r="V16" s="145"/>
      <c r="W16" s="105">
        <f t="shared" si="3"/>
        <v>0</v>
      </c>
      <c r="X16" s="146"/>
    </row>
    <row r="17" spans="1:24" ht="22.5" customHeight="1" x14ac:dyDescent="0.25">
      <c r="A17" s="60">
        <v>11</v>
      </c>
      <c r="B17" s="139"/>
      <c r="C17" s="140"/>
      <c r="D17" s="141"/>
      <c r="E17" s="142"/>
      <c r="F17" s="143"/>
      <c r="G17" s="143"/>
      <c r="H17" s="143"/>
      <c r="I17" s="143"/>
      <c r="J17" s="143"/>
      <c r="K17" s="77">
        <f t="shared" si="2"/>
        <v>0</v>
      </c>
      <c r="L17" s="60">
        <v>11</v>
      </c>
      <c r="M17" s="142"/>
      <c r="N17" s="144"/>
      <c r="O17" s="143"/>
      <c r="P17" s="143"/>
      <c r="Q17" s="143"/>
      <c r="R17" s="143"/>
      <c r="S17" s="85">
        <f t="shared" si="0"/>
        <v>0</v>
      </c>
      <c r="T17" s="102">
        <f t="shared" si="1"/>
        <v>0</v>
      </c>
      <c r="V17" s="145"/>
      <c r="W17" s="105">
        <f t="shared" si="3"/>
        <v>0</v>
      </c>
      <c r="X17" s="146"/>
    </row>
    <row r="18" spans="1:24" ht="22.5" customHeight="1" x14ac:dyDescent="0.25">
      <c r="A18" s="60">
        <v>12</v>
      </c>
      <c r="B18" s="139"/>
      <c r="C18" s="140"/>
      <c r="D18" s="141"/>
      <c r="E18" s="142"/>
      <c r="F18" s="143"/>
      <c r="G18" s="143"/>
      <c r="H18" s="143"/>
      <c r="I18" s="143"/>
      <c r="J18" s="143"/>
      <c r="K18" s="77">
        <f t="shared" si="2"/>
        <v>0</v>
      </c>
      <c r="L18" s="60">
        <v>12</v>
      </c>
      <c r="M18" s="142"/>
      <c r="N18" s="144"/>
      <c r="O18" s="143"/>
      <c r="P18" s="143"/>
      <c r="Q18" s="143"/>
      <c r="R18" s="143"/>
      <c r="S18" s="85">
        <f t="shared" si="0"/>
        <v>0</v>
      </c>
      <c r="T18" s="102">
        <f t="shared" si="1"/>
        <v>0</v>
      </c>
      <c r="V18" s="145"/>
      <c r="W18" s="105">
        <f t="shared" si="3"/>
        <v>0</v>
      </c>
      <c r="X18" s="146"/>
    </row>
    <row r="19" spans="1:24" ht="22.5" customHeight="1" x14ac:dyDescent="0.25">
      <c r="A19" s="60">
        <v>13</v>
      </c>
      <c r="B19" s="139"/>
      <c r="C19" s="140"/>
      <c r="D19" s="141"/>
      <c r="E19" s="142"/>
      <c r="F19" s="143"/>
      <c r="G19" s="143"/>
      <c r="H19" s="143"/>
      <c r="I19" s="143"/>
      <c r="J19" s="143"/>
      <c r="K19" s="77">
        <f t="shared" ref="K19" si="4">SUM(E19:J19)</f>
        <v>0</v>
      </c>
      <c r="L19" s="60">
        <v>13</v>
      </c>
      <c r="M19" s="142"/>
      <c r="N19" s="144"/>
      <c r="O19" s="143"/>
      <c r="P19" s="143"/>
      <c r="Q19" s="143"/>
      <c r="R19" s="143"/>
      <c r="S19" s="85">
        <f t="shared" ref="S19" si="5">SUM(M19:R19)</f>
        <v>0</v>
      </c>
      <c r="T19" s="102">
        <f t="shared" ref="T19" si="6">+(K19+S19)</f>
        <v>0</v>
      </c>
      <c r="V19" s="145"/>
      <c r="W19" s="105">
        <f t="shared" si="3"/>
        <v>0</v>
      </c>
      <c r="X19" s="146"/>
    </row>
    <row r="20" spans="1:24" ht="22.5" customHeight="1" thickBot="1" x14ac:dyDescent="0.3">
      <c r="A20" s="167"/>
      <c r="B20" s="184"/>
      <c r="C20" s="182"/>
      <c r="D20" s="152"/>
      <c r="E20" s="168"/>
      <c r="F20" s="170"/>
      <c r="G20" s="170"/>
      <c r="H20" s="170"/>
      <c r="I20" s="170"/>
      <c r="J20" s="170"/>
      <c r="K20" s="186">
        <f t="shared" si="2"/>
        <v>0</v>
      </c>
      <c r="L20" s="167"/>
      <c r="M20" s="168"/>
      <c r="N20" s="169"/>
      <c r="O20" s="170"/>
      <c r="P20" s="170"/>
      <c r="Q20" s="170"/>
      <c r="R20" s="170"/>
      <c r="S20" s="189">
        <f t="shared" si="0"/>
        <v>0</v>
      </c>
      <c r="T20" s="190">
        <f t="shared" si="1"/>
        <v>0</v>
      </c>
      <c r="U20" s="17"/>
      <c r="V20" s="174"/>
      <c r="W20" s="192">
        <f t="shared" si="3"/>
        <v>0</v>
      </c>
      <c r="X20" s="193"/>
    </row>
    <row r="21" spans="1:24" ht="22.5" customHeight="1" x14ac:dyDescent="0.25">
      <c r="A21" s="207" t="s">
        <v>71</v>
      </c>
      <c r="B21" s="208"/>
      <c r="C21" s="183">
        <f>SUM(C7:C20)</f>
        <v>0</v>
      </c>
      <c r="E21" s="185">
        <f t="shared" ref="E21:M21" si="7">SUM(E7:E20)</f>
        <v>0</v>
      </c>
      <c r="F21" s="177">
        <f t="shared" si="7"/>
        <v>0</v>
      </c>
      <c r="G21" s="177">
        <f t="shared" si="7"/>
        <v>0</v>
      </c>
      <c r="H21" s="177">
        <f t="shared" si="7"/>
        <v>0</v>
      </c>
      <c r="I21" s="177">
        <f t="shared" si="7"/>
        <v>0</v>
      </c>
      <c r="J21" s="177">
        <f t="shared" si="7"/>
        <v>0</v>
      </c>
      <c r="K21" s="84">
        <f t="shared" si="7"/>
        <v>0</v>
      </c>
      <c r="L21" s="187"/>
      <c r="M21" s="185">
        <f t="shared" si="7"/>
        <v>0</v>
      </c>
      <c r="N21" s="177">
        <f t="shared" ref="N21:S21" si="8">SUM(N7:N20)</f>
        <v>0</v>
      </c>
      <c r="O21" s="177">
        <f t="shared" si="8"/>
        <v>0</v>
      </c>
      <c r="P21" s="177">
        <f t="shared" si="8"/>
        <v>0</v>
      </c>
      <c r="Q21" s="177">
        <f t="shared" si="8"/>
        <v>0</v>
      </c>
      <c r="R21" s="177">
        <f t="shared" si="8"/>
        <v>0</v>
      </c>
      <c r="S21" s="188">
        <f t="shared" si="8"/>
        <v>0</v>
      </c>
      <c r="T21" s="108">
        <f t="shared" si="1"/>
        <v>0</v>
      </c>
      <c r="U21" s="17"/>
      <c r="V21" s="191">
        <f>SUM(V7:V20)</f>
        <v>0</v>
      </c>
      <c r="W21" s="191">
        <f>SUM(W7:W20)</f>
        <v>0</v>
      </c>
      <c r="X21" s="108">
        <f>SUM(X7:X20)</f>
        <v>0</v>
      </c>
    </row>
    <row r="22" spans="1:24" ht="22.5" customHeight="1" thickBot="1" x14ac:dyDescent="0.3">
      <c r="A22" s="204" t="s">
        <v>110</v>
      </c>
      <c r="B22" s="205"/>
      <c r="C22" s="82">
        <f>C21/MAX(COUNTIF($T6:$T20,"&gt;0"),1)</f>
        <v>0</v>
      </c>
      <c r="D22" s="50"/>
      <c r="E22" s="78">
        <f t="shared" ref="E22:K22" si="9">E21/MAX(COUNTIF($T7:$T20,"&gt;0"),1)</f>
        <v>0</v>
      </c>
      <c r="F22" s="79">
        <f t="shared" si="9"/>
        <v>0</v>
      </c>
      <c r="G22" s="79">
        <f t="shared" si="9"/>
        <v>0</v>
      </c>
      <c r="H22" s="79">
        <f t="shared" si="9"/>
        <v>0</v>
      </c>
      <c r="I22" s="79">
        <f t="shared" si="9"/>
        <v>0</v>
      </c>
      <c r="J22" s="80">
        <f t="shared" si="9"/>
        <v>0</v>
      </c>
      <c r="K22" s="81">
        <f t="shared" si="9"/>
        <v>0</v>
      </c>
      <c r="L22" s="60"/>
      <c r="M22" s="78">
        <f t="shared" ref="M22:T22" si="10">M21/MAX(COUNTIF($T7:$T20,"&gt;0"),1)</f>
        <v>0</v>
      </c>
      <c r="N22" s="79">
        <f t="shared" si="10"/>
        <v>0</v>
      </c>
      <c r="O22" s="81">
        <f t="shared" si="10"/>
        <v>0</v>
      </c>
      <c r="P22" s="82">
        <f t="shared" si="10"/>
        <v>0</v>
      </c>
      <c r="Q22" s="103">
        <f t="shared" si="10"/>
        <v>0</v>
      </c>
      <c r="R22" s="79">
        <f t="shared" si="10"/>
        <v>0</v>
      </c>
      <c r="S22" s="104">
        <f t="shared" si="10"/>
        <v>0</v>
      </c>
      <c r="T22" s="103">
        <f t="shared" si="10"/>
        <v>0</v>
      </c>
      <c r="U22" s="133" t="s">
        <v>82</v>
      </c>
      <c r="V22" s="106">
        <f>V21/MAX(COUNTIF($T7:$T20,"&gt;0"),1)</f>
        <v>0</v>
      </c>
      <c r="W22" s="130">
        <f>W21/MAX(COUNTIF($T7:$T20,"&gt;0"),1)</f>
        <v>0</v>
      </c>
      <c r="X22" s="110">
        <f>X21/MAX(COUNTIF($T7:$T20,"&gt;0"),1)</f>
        <v>0</v>
      </c>
    </row>
    <row r="23" spans="1:24" ht="22.5" customHeight="1" thickBot="1" x14ac:dyDescent="0.3">
      <c r="A23" s="61" t="s">
        <v>82</v>
      </c>
      <c r="B23" s="158" t="s">
        <v>104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7"/>
      <c r="O23" s="17"/>
      <c r="P23" s="17"/>
      <c r="Q23" s="17"/>
      <c r="R23" s="17"/>
      <c r="S23" s="59"/>
      <c r="T23" s="59"/>
      <c r="U23" s="17"/>
      <c r="V23" s="17"/>
      <c r="W23" s="17"/>
      <c r="X23" s="17"/>
    </row>
    <row r="24" spans="1:24" ht="22.5" customHeight="1" x14ac:dyDescent="0.25">
      <c r="A24" s="62">
        <v>14</v>
      </c>
      <c r="B24" s="159"/>
      <c r="C24" s="160"/>
      <c r="D24" s="161"/>
      <c r="E24" s="162"/>
      <c r="F24" s="148"/>
      <c r="G24" s="148"/>
      <c r="H24" s="148"/>
      <c r="I24" s="148"/>
      <c r="J24" s="148"/>
      <c r="K24" s="163">
        <f t="shared" ref="K24:K37" si="11">SUM(E24:J24)</f>
        <v>0</v>
      </c>
      <c r="L24" s="62">
        <v>14</v>
      </c>
      <c r="M24" s="162"/>
      <c r="N24" s="147"/>
      <c r="O24" s="148"/>
      <c r="P24" s="148"/>
      <c r="Q24" s="148"/>
      <c r="R24" s="148"/>
      <c r="S24" s="107">
        <f t="shared" ref="S24:S37" si="12">SUM(M24:R24)</f>
        <v>0</v>
      </c>
      <c r="T24" s="108">
        <f t="shared" ref="T24:T37" si="13">+(K24+S24)</f>
        <v>0</v>
      </c>
      <c r="U24" s="50"/>
      <c r="V24" s="149"/>
      <c r="W24" s="129">
        <f t="shared" ref="W24:W37" si="14">SUM(T24:V24)</f>
        <v>0</v>
      </c>
      <c r="X24" s="150"/>
    </row>
    <row r="25" spans="1:24" ht="22.5" customHeight="1" x14ac:dyDescent="0.25">
      <c r="A25" s="75">
        <v>15</v>
      </c>
      <c r="B25" s="151"/>
      <c r="C25" s="140"/>
      <c r="E25" s="142"/>
      <c r="F25" s="143"/>
      <c r="G25" s="143"/>
      <c r="H25" s="143"/>
      <c r="I25" s="143"/>
      <c r="J25" s="143"/>
      <c r="K25" s="77">
        <f t="shared" si="11"/>
        <v>0</v>
      </c>
      <c r="L25" s="75">
        <v>15</v>
      </c>
      <c r="M25" s="142"/>
      <c r="N25" s="144"/>
      <c r="O25" s="143"/>
      <c r="P25" s="143"/>
      <c r="Q25" s="143"/>
      <c r="R25" s="143"/>
      <c r="S25" s="85">
        <f t="shared" si="12"/>
        <v>0</v>
      </c>
      <c r="T25" s="102">
        <f t="shared" si="13"/>
        <v>0</v>
      </c>
      <c r="V25" s="145"/>
      <c r="W25" s="105">
        <f t="shared" si="14"/>
        <v>0</v>
      </c>
      <c r="X25" s="146"/>
    </row>
    <row r="26" spans="1:24" ht="22.5" customHeight="1" x14ac:dyDescent="0.25">
      <c r="A26" s="60">
        <v>16</v>
      </c>
      <c r="B26" s="139"/>
      <c r="C26" s="140"/>
      <c r="E26" s="142"/>
      <c r="F26" s="143"/>
      <c r="G26" s="143"/>
      <c r="H26" s="143"/>
      <c r="I26" s="143"/>
      <c r="J26" s="143"/>
      <c r="K26" s="77">
        <f t="shared" si="11"/>
        <v>0</v>
      </c>
      <c r="L26" s="60">
        <v>16</v>
      </c>
      <c r="M26" s="142"/>
      <c r="N26" s="144"/>
      <c r="O26" s="143"/>
      <c r="P26" s="143"/>
      <c r="Q26" s="143"/>
      <c r="R26" s="143"/>
      <c r="S26" s="85">
        <f t="shared" si="12"/>
        <v>0</v>
      </c>
      <c r="T26" s="102">
        <f t="shared" si="13"/>
        <v>0</v>
      </c>
      <c r="V26" s="145"/>
      <c r="W26" s="105">
        <f t="shared" si="14"/>
        <v>0</v>
      </c>
      <c r="X26" s="146"/>
    </row>
    <row r="27" spans="1:24" ht="22.5" customHeight="1" x14ac:dyDescent="0.25">
      <c r="A27" s="60">
        <v>17</v>
      </c>
      <c r="B27" s="139"/>
      <c r="C27" s="140"/>
      <c r="E27" s="142"/>
      <c r="F27" s="143"/>
      <c r="G27" s="143"/>
      <c r="H27" s="143"/>
      <c r="I27" s="143"/>
      <c r="J27" s="143"/>
      <c r="K27" s="77">
        <f t="shared" si="11"/>
        <v>0</v>
      </c>
      <c r="L27" s="60">
        <v>17</v>
      </c>
      <c r="M27" s="142"/>
      <c r="N27" s="144"/>
      <c r="O27" s="143"/>
      <c r="P27" s="143"/>
      <c r="Q27" s="143"/>
      <c r="R27" s="143"/>
      <c r="S27" s="85">
        <f t="shared" si="12"/>
        <v>0</v>
      </c>
      <c r="T27" s="102">
        <f t="shared" si="13"/>
        <v>0</v>
      </c>
      <c r="V27" s="145"/>
      <c r="W27" s="105">
        <f t="shared" si="14"/>
        <v>0</v>
      </c>
      <c r="X27" s="146"/>
    </row>
    <row r="28" spans="1:24" ht="22.5" customHeight="1" x14ac:dyDescent="0.25">
      <c r="A28" s="60">
        <v>18</v>
      </c>
      <c r="B28" s="139"/>
      <c r="C28" s="140"/>
      <c r="E28" s="142"/>
      <c r="F28" s="143"/>
      <c r="G28" s="143"/>
      <c r="H28" s="143"/>
      <c r="I28" s="143"/>
      <c r="J28" s="143"/>
      <c r="K28" s="77">
        <f t="shared" si="11"/>
        <v>0</v>
      </c>
      <c r="L28" s="60">
        <v>18</v>
      </c>
      <c r="M28" s="142"/>
      <c r="N28" s="144"/>
      <c r="O28" s="143"/>
      <c r="P28" s="143"/>
      <c r="Q28" s="143"/>
      <c r="R28" s="143"/>
      <c r="S28" s="85">
        <f t="shared" si="12"/>
        <v>0</v>
      </c>
      <c r="T28" s="102">
        <f t="shared" si="13"/>
        <v>0</v>
      </c>
      <c r="V28" s="145"/>
      <c r="W28" s="105">
        <f t="shared" si="14"/>
        <v>0</v>
      </c>
      <c r="X28" s="146"/>
    </row>
    <row r="29" spans="1:24" ht="22.5" customHeight="1" x14ac:dyDescent="0.25">
      <c r="A29" s="60">
        <v>19</v>
      </c>
      <c r="B29" s="139"/>
      <c r="C29" s="140"/>
      <c r="E29" s="142"/>
      <c r="F29" s="143"/>
      <c r="G29" s="143"/>
      <c r="H29" s="143"/>
      <c r="I29" s="143"/>
      <c r="J29" s="143"/>
      <c r="K29" s="77">
        <f t="shared" si="11"/>
        <v>0</v>
      </c>
      <c r="L29" s="60">
        <v>19</v>
      </c>
      <c r="M29" s="142"/>
      <c r="N29" s="144"/>
      <c r="O29" s="143"/>
      <c r="P29" s="143"/>
      <c r="Q29" s="143"/>
      <c r="R29" s="143"/>
      <c r="S29" s="85">
        <f t="shared" si="12"/>
        <v>0</v>
      </c>
      <c r="T29" s="102">
        <f t="shared" si="13"/>
        <v>0</v>
      </c>
      <c r="V29" s="145"/>
      <c r="W29" s="105">
        <f t="shared" si="14"/>
        <v>0</v>
      </c>
      <c r="X29" s="146"/>
    </row>
    <row r="30" spans="1:24" ht="22.5" customHeight="1" x14ac:dyDescent="0.25">
      <c r="A30" s="60">
        <v>20</v>
      </c>
      <c r="B30" s="139"/>
      <c r="C30" s="140"/>
      <c r="E30" s="142"/>
      <c r="F30" s="143"/>
      <c r="G30" s="143"/>
      <c r="H30" s="143"/>
      <c r="I30" s="143"/>
      <c r="J30" s="143"/>
      <c r="K30" s="77">
        <f t="shared" si="11"/>
        <v>0</v>
      </c>
      <c r="L30" s="60">
        <v>20</v>
      </c>
      <c r="M30" s="142"/>
      <c r="N30" s="144"/>
      <c r="O30" s="143"/>
      <c r="P30" s="143"/>
      <c r="Q30" s="143"/>
      <c r="R30" s="143"/>
      <c r="S30" s="85">
        <f t="shared" si="12"/>
        <v>0</v>
      </c>
      <c r="T30" s="102">
        <f t="shared" si="13"/>
        <v>0</v>
      </c>
      <c r="V30" s="145"/>
      <c r="W30" s="105">
        <f t="shared" si="14"/>
        <v>0</v>
      </c>
      <c r="X30" s="146"/>
    </row>
    <row r="31" spans="1:24" ht="22.5" customHeight="1" x14ac:dyDescent="0.25">
      <c r="A31" s="60">
        <v>21</v>
      </c>
      <c r="B31" s="139"/>
      <c r="C31" s="140"/>
      <c r="E31" s="142"/>
      <c r="F31" s="143"/>
      <c r="G31" s="143"/>
      <c r="H31" s="143"/>
      <c r="I31" s="143"/>
      <c r="J31" s="143"/>
      <c r="K31" s="77">
        <f t="shared" si="11"/>
        <v>0</v>
      </c>
      <c r="L31" s="60">
        <v>21</v>
      </c>
      <c r="M31" s="142"/>
      <c r="N31" s="144"/>
      <c r="O31" s="143"/>
      <c r="P31" s="143"/>
      <c r="Q31" s="143"/>
      <c r="R31" s="143"/>
      <c r="S31" s="85">
        <f t="shared" si="12"/>
        <v>0</v>
      </c>
      <c r="T31" s="102">
        <f t="shared" si="13"/>
        <v>0</v>
      </c>
      <c r="V31" s="145"/>
      <c r="W31" s="105">
        <f t="shared" si="14"/>
        <v>0</v>
      </c>
      <c r="X31" s="146"/>
    </row>
    <row r="32" spans="1:24" ht="22.5" customHeight="1" x14ac:dyDescent="0.25">
      <c r="A32" s="60">
        <v>22</v>
      </c>
      <c r="B32" s="139"/>
      <c r="C32" s="140"/>
      <c r="E32" s="142"/>
      <c r="F32" s="143"/>
      <c r="G32" s="143"/>
      <c r="H32" s="143"/>
      <c r="I32" s="143"/>
      <c r="J32" s="143"/>
      <c r="K32" s="77">
        <f t="shared" si="11"/>
        <v>0</v>
      </c>
      <c r="L32" s="60">
        <v>22</v>
      </c>
      <c r="M32" s="142"/>
      <c r="N32" s="144"/>
      <c r="O32" s="143"/>
      <c r="P32" s="143"/>
      <c r="Q32" s="143"/>
      <c r="R32" s="143"/>
      <c r="S32" s="85">
        <f t="shared" si="12"/>
        <v>0</v>
      </c>
      <c r="T32" s="102">
        <f t="shared" si="13"/>
        <v>0</v>
      </c>
      <c r="V32" s="145"/>
      <c r="W32" s="105">
        <f t="shared" si="14"/>
        <v>0</v>
      </c>
      <c r="X32" s="146"/>
    </row>
    <row r="33" spans="1:24" ht="22.5" customHeight="1" x14ac:dyDescent="0.25">
      <c r="A33" s="60">
        <v>23</v>
      </c>
      <c r="B33" s="139"/>
      <c r="C33" s="140"/>
      <c r="E33" s="142"/>
      <c r="F33" s="143"/>
      <c r="G33" s="143"/>
      <c r="H33" s="143"/>
      <c r="I33" s="143"/>
      <c r="J33" s="143"/>
      <c r="K33" s="77">
        <f t="shared" si="11"/>
        <v>0</v>
      </c>
      <c r="L33" s="60">
        <v>23</v>
      </c>
      <c r="M33" s="142"/>
      <c r="N33" s="144"/>
      <c r="O33" s="143"/>
      <c r="P33" s="143"/>
      <c r="Q33" s="143"/>
      <c r="R33" s="143"/>
      <c r="S33" s="85">
        <f t="shared" si="12"/>
        <v>0</v>
      </c>
      <c r="T33" s="102">
        <f t="shared" si="13"/>
        <v>0</v>
      </c>
      <c r="V33" s="145"/>
      <c r="W33" s="105">
        <f t="shared" si="14"/>
        <v>0</v>
      </c>
      <c r="X33" s="146"/>
    </row>
    <row r="34" spans="1:24" ht="22.5" customHeight="1" x14ac:dyDescent="0.25">
      <c r="A34" s="60">
        <v>24</v>
      </c>
      <c r="B34" s="139"/>
      <c r="C34" s="140"/>
      <c r="E34" s="142"/>
      <c r="F34" s="143"/>
      <c r="G34" s="143"/>
      <c r="H34" s="143"/>
      <c r="I34" s="143"/>
      <c r="J34" s="143"/>
      <c r="K34" s="77">
        <f t="shared" si="11"/>
        <v>0</v>
      </c>
      <c r="L34" s="60">
        <v>24</v>
      </c>
      <c r="M34" s="142"/>
      <c r="N34" s="144"/>
      <c r="O34" s="143"/>
      <c r="P34" s="143"/>
      <c r="Q34" s="143"/>
      <c r="R34" s="143"/>
      <c r="S34" s="85">
        <f t="shared" si="12"/>
        <v>0</v>
      </c>
      <c r="T34" s="102">
        <f t="shared" si="13"/>
        <v>0</v>
      </c>
      <c r="V34" s="145"/>
      <c r="W34" s="105">
        <f t="shared" si="14"/>
        <v>0</v>
      </c>
      <c r="X34" s="146"/>
    </row>
    <row r="35" spans="1:24" ht="22.5" customHeight="1" x14ac:dyDescent="0.25">
      <c r="A35" s="60">
        <v>25</v>
      </c>
      <c r="B35" s="139"/>
      <c r="C35" s="140"/>
      <c r="E35" s="142"/>
      <c r="F35" s="143"/>
      <c r="G35" s="143"/>
      <c r="H35" s="143"/>
      <c r="I35" s="143"/>
      <c r="J35" s="143"/>
      <c r="K35" s="77">
        <f t="shared" si="11"/>
        <v>0</v>
      </c>
      <c r="L35" s="60">
        <v>25</v>
      </c>
      <c r="M35" s="142"/>
      <c r="N35" s="144"/>
      <c r="O35" s="143"/>
      <c r="P35" s="143"/>
      <c r="Q35" s="143"/>
      <c r="R35" s="143"/>
      <c r="S35" s="85">
        <f t="shared" si="12"/>
        <v>0</v>
      </c>
      <c r="T35" s="102">
        <f t="shared" si="13"/>
        <v>0</v>
      </c>
      <c r="V35" s="145"/>
      <c r="W35" s="105">
        <f t="shared" si="14"/>
        <v>0</v>
      </c>
      <c r="X35" s="146"/>
    </row>
    <row r="36" spans="1:24" ht="22.5" customHeight="1" x14ac:dyDescent="0.25">
      <c r="A36" s="60">
        <v>26</v>
      </c>
      <c r="B36" s="139"/>
      <c r="C36" s="140"/>
      <c r="E36" s="142"/>
      <c r="F36" s="143"/>
      <c r="G36" s="143"/>
      <c r="H36" s="143"/>
      <c r="I36" s="143"/>
      <c r="J36" s="143"/>
      <c r="K36" s="77">
        <f t="shared" si="11"/>
        <v>0</v>
      </c>
      <c r="L36" s="60">
        <v>26</v>
      </c>
      <c r="M36" s="142"/>
      <c r="N36" s="144"/>
      <c r="O36" s="143"/>
      <c r="P36" s="143"/>
      <c r="Q36" s="143"/>
      <c r="R36" s="143"/>
      <c r="S36" s="85">
        <f t="shared" ref="S36" si="15">SUM(M36:R36)</f>
        <v>0</v>
      </c>
      <c r="T36" s="102">
        <f t="shared" ref="T36" si="16">+(K36+S36)</f>
        <v>0</v>
      </c>
      <c r="V36" s="145"/>
      <c r="W36" s="105">
        <f t="shared" ref="W36" si="17">SUM(T36:V36)</f>
        <v>0</v>
      </c>
      <c r="X36" s="146"/>
    </row>
    <row r="37" spans="1:24" ht="22.5" customHeight="1" thickBot="1" x14ac:dyDescent="0.3">
      <c r="A37" s="167"/>
      <c r="B37" s="181"/>
      <c r="C37" s="182"/>
      <c r="D37" s="152"/>
      <c r="E37" s="168"/>
      <c r="F37" s="170"/>
      <c r="G37" s="170"/>
      <c r="H37" s="170"/>
      <c r="I37" s="170"/>
      <c r="J37" s="170"/>
      <c r="K37" s="179">
        <f t="shared" si="11"/>
        <v>0</v>
      </c>
      <c r="L37" s="167"/>
      <c r="M37" s="168"/>
      <c r="N37" s="169"/>
      <c r="O37" s="170"/>
      <c r="P37" s="170"/>
      <c r="Q37" s="170"/>
      <c r="R37" s="170"/>
      <c r="S37" s="171">
        <f t="shared" si="12"/>
        <v>0</v>
      </c>
      <c r="T37" s="172">
        <f t="shared" si="13"/>
        <v>0</v>
      </c>
      <c r="U37" s="152"/>
      <c r="V37" s="174"/>
      <c r="W37" s="175">
        <f t="shared" si="14"/>
        <v>0</v>
      </c>
      <c r="X37" s="176"/>
    </row>
    <row r="38" spans="1:24" ht="22.5" customHeight="1" x14ac:dyDescent="0.25">
      <c r="A38" s="207" t="s">
        <v>72</v>
      </c>
      <c r="B38" s="208"/>
      <c r="C38" s="180">
        <f>SUM(C24:C37)</f>
        <v>0</v>
      </c>
      <c r="E38" s="166">
        <f t="shared" ref="E38:X38" si="18">SUM(E24:E37)</f>
        <v>0</v>
      </c>
      <c r="F38" s="107">
        <f t="shared" si="18"/>
        <v>0</v>
      </c>
      <c r="G38" s="107">
        <f t="shared" si="18"/>
        <v>0</v>
      </c>
      <c r="H38" s="107">
        <f t="shared" si="18"/>
        <v>0</v>
      </c>
      <c r="I38" s="107">
        <f t="shared" si="18"/>
        <v>0</v>
      </c>
      <c r="J38" s="177">
        <f t="shared" si="18"/>
        <v>0</v>
      </c>
      <c r="K38" s="178">
        <f t="shared" si="18"/>
        <v>0</v>
      </c>
      <c r="L38" s="165"/>
      <c r="M38" s="166">
        <f t="shared" si="18"/>
        <v>0</v>
      </c>
      <c r="N38" s="107">
        <f t="shared" si="18"/>
        <v>0</v>
      </c>
      <c r="O38" s="107">
        <f t="shared" si="18"/>
        <v>0</v>
      </c>
      <c r="P38" s="107">
        <f t="shared" si="18"/>
        <v>0</v>
      </c>
      <c r="Q38" s="107">
        <f t="shared" si="18"/>
        <v>0</v>
      </c>
      <c r="R38" s="107">
        <f t="shared" si="18"/>
        <v>0</v>
      </c>
      <c r="S38" s="107">
        <f t="shared" si="18"/>
        <v>0</v>
      </c>
      <c r="T38" s="108">
        <f t="shared" si="18"/>
        <v>0</v>
      </c>
      <c r="U38" s="51" t="s">
        <v>82</v>
      </c>
      <c r="V38" s="166">
        <f t="shared" si="18"/>
        <v>0</v>
      </c>
      <c r="W38" s="173">
        <f t="shared" si="18"/>
        <v>0</v>
      </c>
      <c r="X38" s="108">
        <f t="shared" si="18"/>
        <v>0</v>
      </c>
    </row>
    <row r="39" spans="1:24" ht="22.5" customHeight="1" thickBot="1" x14ac:dyDescent="0.3">
      <c r="A39" s="216" t="s">
        <v>111</v>
      </c>
      <c r="B39" s="217"/>
      <c r="C39" s="83">
        <f>C38/MAX(COUNTIF($T24:$T37,"&gt;0"),1)</f>
        <v>0</v>
      </c>
      <c r="E39" s="78">
        <f t="shared" ref="E39:T39" si="19">E38/MAX(COUNTIF($T24:$T37,"&gt;0"),1)</f>
        <v>0</v>
      </c>
      <c r="F39" s="80">
        <f t="shared" si="19"/>
        <v>0</v>
      </c>
      <c r="G39" s="80">
        <f t="shared" si="19"/>
        <v>0</v>
      </c>
      <c r="H39" s="80">
        <f t="shared" si="19"/>
        <v>0</v>
      </c>
      <c r="I39" s="80">
        <f t="shared" si="19"/>
        <v>0</v>
      </c>
      <c r="J39" s="79">
        <f t="shared" si="19"/>
        <v>0</v>
      </c>
      <c r="K39" s="79">
        <f t="shared" si="19"/>
        <v>0</v>
      </c>
      <c r="L39" s="81"/>
      <c r="M39" s="82">
        <f t="shared" si="19"/>
        <v>0</v>
      </c>
      <c r="N39" s="109">
        <f t="shared" si="19"/>
        <v>0</v>
      </c>
      <c r="O39" s="80">
        <f t="shared" si="19"/>
        <v>0</v>
      </c>
      <c r="P39" s="80">
        <f t="shared" si="19"/>
        <v>0</v>
      </c>
      <c r="Q39" s="80">
        <f t="shared" si="19"/>
        <v>0</v>
      </c>
      <c r="R39" s="109">
        <f t="shared" si="19"/>
        <v>0</v>
      </c>
      <c r="S39" s="80">
        <f t="shared" si="19"/>
        <v>0</v>
      </c>
      <c r="T39" s="110">
        <f t="shared" si="19"/>
        <v>0</v>
      </c>
      <c r="V39" s="110">
        <f>V38/MAX(COUNTIF($T24:$T37,"&gt;0"),1)</f>
        <v>0</v>
      </c>
      <c r="W39" s="110">
        <f>W38/MAX(COUNTIF($T24:$T37,"&gt;0"),1)</f>
        <v>0</v>
      </c>
      <c r="X39" s="110">
        <f>X38/MAX(COUNTIF($T24:$T37,"&gt;0"),1)</f>
        <v>0</v>
      </c>
    </row>
    <row r="40" spans="1:24" s="17" customFormat="1" ht="9" customHeight="1" thickBot="1" x14ac:dyDescent="0.3">
      <c r="A40" s="209" t="s">
        <v>82</v>
      </c>
      <c r="B40" s="209"/>
    </row>
    <row r="41" spans="1:24" s="15" customFormat="1" ht="23.25" customHeight="1" x14ac:dyDescent="0.25">
      <c r="A41" s="210" t="s">
        <v>73</v>
      </c>
      <c r="B41" s="211"/>
      <c r="C41" s="86">
        <f>C21</f>
        <v>0</v>
      </c>
      <c r="E41" s="90">
        <f t="shared" ref="E41:M41" si="20">E21</f>
        <v>0</v>
      </c>
      <c r="F41" s="91">
        <f t="shared" si="20"/>
        <v>0</v>
      </c>
      <c r="G41" s="92">
        <f t="shared" si="20"/>
        <v>0</v>
      </c>
      <c r="H41" s="92">
        <f t="shared" si="20"/>
        <v>0</v>
      </c>
      <c r="I41" s="92">
        <f>I21</f>
        <v>0</v>
      </c>
      <c r="J41" s="92">
        <f t="shared" si="20"/>
        <v>0</v>
      </c>
      <c r="K41" s="91">
        <f t="shared" si="20"/>
        <v>0</v>
      </c>
      <c r="L41" s="93"/>
      <c r="M41" s="90">
        <f t="shared" si="20"/>
        <v>0</v>
      </c>
      <c r="N41" s="91">
        <f t="shared" ref="N41:X41" si="21">N21</f>
        <v>0</v>
      </c>
      <c r="O41" s="111">
        <f t="shared" si="21"/>
        <v>0</v>
      </c>
      <c r="P41" s="92">
        <f t="shared" si="21"/>
        <v>0</v>
      </c>
      <c r="Q41" s="92">
        <f t="shared" si="21"/>
        <v>0</v>
      </c>
      <c r="R41" s="91">
        <f t="shared" si="21"/>
        <v>0</v>
      </c>
      <c r="S41" s="112">
        <f t="shared" si="21"/>
        <v>0</v>
      </c>
      <c r="T41" s="113">
        <f t="shared" si="21"/>
        <v>0</v>
      </c>
      <c r="U41" s="63" t="s">
        <v>82</v>
      </c>
      <c r="V41" s="90">
        <f t="shared" si="21"/>
        <v>0</v>
      </c>
      <c r="W41" s="123">
        <f t="shared" si="21"/>
        <v>0</v>
      </c>
      <c r="X41" s="124">
        <f t="shared" si="21"/>
        <v>0</v>
      </c>
    </row>
    <row r="42" spans="1:24" s="15" customFormat="1" ht="23.25" customHeight="1" x14ac:dyDescent="0.25">
      <c r="A42" s="218" t="s">
        <v>103</v>
      </c>
      <c r="B42" s="219"/>
      <c r="C42" s="87">
        <f>C38</f>
        <v>0</v>
      </c>
      <c r="E42" s="94">
        <f t="shared" ref="E42:M42" si="22">E38</f>
        <v>0</v>
      </c>
      <c r="F42" s="95">
        <f t="shared" si="22"/>
        <v>0</v>
      </c>
      <c r="G42" s="95">
        <f t="shared" si="22"/>
        <v>0</v>
      </c>
      <c r="H42" s="95">
        <f t="shared" si="22"/>
        <v>0</v>
      </c>
      <c r="I42" s="95">
        <f>I38</f>
        <v>0</v>
      </c>
      <c r="J42" s="95">
        <f t="shared" si="22"/>
        <v>0</v>
      </c>
      <c r="K42" s="95">
        <f t="shared" si="22"/>
        <v>0</v>
      </c>
      <c r="L42" s="164"/>
      <c r="M42" s="114">
        <f t="shared" si="22"/>
        <v>0</v>
      </c>
      <c r="N42" s="95">
        <f t="shared" ref="N42:T42" si="23">N38</f>
        <v>0</v>
      </c>
      <c r="O42" s="115">
        <f t="shared" si="23"/>
        <v>0</v>
      </c>
      <c r="P42" s="98">
        <f t="shared" si="23"/>
        <v>0</v>
      </c>
      <c r="Q42" s="95">
        <f t="shared" si="23"/>
        <v>0</v>
      </c>
      <c r="R42" s="98">
        <f t="shared" si="23"/>
        <v>0</v>
      </c>
      <c r="S42" s="98">
        <f t="shared" si="23"/>
        <v>0</v>
      </c>
      <c r="T42" s="116">
        <f t="shared" si="23"/>
        <v>0</v>
      </c>
      <c r="U42" s="64"/>
      <c r="V42" s="114">
        <f>V38</f>
        <v>0</v>
      </c>
      <c r="W42" s="125">
        <f>W38</f>
        <v>0</v>
      </c>
      <c r="X42" s="119">
        <f>X38</f>
        <v>0</v>
      </c>
    </row>
    <row r="43" spans="1:24" s="15" customFormat="1" ht="23.25" customHeight="1" x14ac:dyDescent="0.25">
      <c r="A43" s="212" t="s">
        <v>102</v>
      </c>
      <c r="B43" s="213"/>
      <c r="C43" s="88">
        <f>SUM(C41:C42)</f>
        <v>0</v>
      </c>
      <c r="E43" s="97">
        <f t="shared" ref="E43:T43" si="24">SUM(E41:E42)</f>
        <v>0</v>
      </c>
      <c r="F43" s="95">
        <f t="shared" si="24"/>
        <v>0</v>
      </c>
      <c r="G43" s="98">
        <f t="shared" si="24"/>
        <v>0</v>
      </c>
      <c r="H43" s="98">
        <f t="shared" si="24"/>
        <v>0</v>
      </c>
      <c r="I43" s="98">
        <f>SUM(I41:I42)</f>
        <v>0</v>
      </c>
      <c r="J43" s="98">
        <f t="shared" si="24"/>
        <v>0</v>
      </c>
      <c r="K43" s="95">
        <f t="shared" si="24"/>
        <v>0</v>
      </c>
      <c r="L43" s="96"/>
      <c r="M43" s="117">
        <f t="shared" si="24"/>
        <v>0</v>
      </c>
      <c r="N43" s="98">
        <f t="shared" si="24"/>
        <v>0</v>
      </c>
      <c r="O43" s="98">
        <f t="shared" si="24"/>
        <v>0</v>
      </c>
      <c r="P43" s="98">
        <f t="shared" si="24"/>
        <v>0</v>
      </c>
      <c r="Q43" s="98">
        <f t="shared" si="24"/>
        <v>0</v>
      </c>
      <c r="R43" s="95">
        <f t="shared" si="24"/>
        <v>0</v>
      </c>
      <c r="S43" s="118">
        <f t="shared" si="24"/>
        <v>0</v>
      </c>
      <c r="T43" s="119">
        <f t="shared" si="24"/>
        <v>0</v>
      </c>
      <c r="V43" s="126">
        <f>SUM(V41:V42)</f>
        <v>0</v>
      </c>
      <c r="W43" s="127">
        <f>SUM(W41:W42)</f>
        <v>0</v>
      </c>
      <c r="X43" s="119">
        <f>SUM(X41:X42)</f>
        <v>0</v>
      </c>
    </row>
    <row r="44" spans="1:24" s="15" customFormat="1" ht="23.25" customHeight="1" thickBot="1" x14ac:dyDescent="0.3">
      <c r="A44" s="214" t="s">
        <v>109</v>
      </c>
      <c r="B44" s="215"/>
      <c r="C44" s="89">
        <f>C43/MAX(COUNTIF($T7:$T20,"&gt;0")+COUNTIF($T24:$T37,"&gt;0"),1)</f>
        <v>0</v>
      </c>
      <c r="D44" s="52"/>
      <c r="E44" s="89">
        <f t="shared" ref="E44:T44" si="25">E43/MAX(COUNTIF($T7:$T20,"&gt;0")+COUNTIF($T24:$T37,"&gt;0"),1)</f>
        <v>0</v>
      </c>
      <c r="F44" s="99">
        <f t="shared" si="25"/>
        <v>0</v>
      </c>
      <c r="G44" s="100">
        <f t="shared" si="25"/>
        <v>0</v>
      </c>
      <c r="H44" s="100">
        <f t="shared" si="25"/>
        <v>0</v>
      </c>
      <c r="I44" s="100">
        <f t="shared" si="25"/>
        <v>0</v>
      </c>
      <c r="J44" s="100">
        <f t="shared" si="25"/>
        <v>0</v>
      </c>
      <c r="K44" s="99">
        <f t="shared" si="25"/>
        <v>0</v>
      </c>
      <c r="L44" s="101"/>
      <c r="M44" s="120">
        <f t="shared" si="25"/>
        <v>0</v>
      </c>
      <c r="N44" s="100">
        <f t="shared" si="25"/>
        <v>0</v>
      </c>
      <c r="O44" s="100">
        <f t="shared" si="25"/>
        <v>0</v>
      </c>
      <c r="P44" s="100">
        <f t="shared" si="25"/>
        <v>0</v>
      </c>
      <c r="Q44" s="100">
        <f t="shared" si="25"/>
        <v>0</v>
      </c>
      <c r="R44" s="99">
        <f t="shared" si="25"/>
        <v>0</v>
      </c>
      <c r="S44" s="121">
        <f t="shared" si="25"/>
        <v>0</v>
      </c>
      <c r="T44" s="122">
        <f t="shared" si="25"/>
        <v>0</v>
      </c>
      <c r="U44" s="58" t="s">
        <v>82</v>
      </c>
      <c r="V44" s="89">
        <f>V43/MAX(COUNTIF($T7:$T20,"&gt;0")+COUNTIF($T24:$T37,"&gt;0"),1)</f>
        <v>0</v>
      </c>
      <c r="W44" s="128">
        <f>W43/MAX(COUNTIF($T7:$T20,"&gt;0")+COUNTIF($T24:$T37,"&gt;0"),1)</f>
        <v>0</v>
      </c>
      <c r="X44" s="122">
        <f>X43/MAX(COUNTIF($T7:$T20,"&gt;0")+COUNTIF($T24:$T37,"&gt;0"),1)</f>
        <v>0</v>
      </c>
    </row>
    <row r="45" spans="1:24" x14ac:dyDescent="0.25">
      <c r="A45" s="206" t="s">
        <v>82</v>
      </c>
      <c r="B45" s="206"/>
    </row>
    <row r="46" spans="1:24" ht="12" customHeight="1" x14ac:dyDescent="0.25">
      <c r="A46" s="206" t="s">
        <v>82</v>
      </c>
      <c r="B46" s="206"/>
    </row>
    <row r="48" spans="1:24" x14ac:dyDescent="0.25">
      <c r="A48" s="12"/>
      <c r="B48" s="12"/>
      <c r="K48" s="12" t="s">
        <v>82</v>
      </c>
      <c r="X48" s="12" t="s">
        <v>82</v>
      </c>
    </row>
  </sheetData>
  <sheetProtection password="AB38" sheet="1" objects="1" scenarios="1" selectLockedCells="1"/>
  <mergeCells count="16">
    <mergeCell ref="A22:B22"/>
    <mergeCell ref="A46:B46"/>
    <mergeCell ref="A21:B21"/>
    <mergeCell ref="A40:B40"/>
    <mergeCell ref="A41:B41"/>
    <mergeCell ref="A43:B43"/>
    <mergeCell ref="A44:B44"/>
    <mergeCell ref="A45:B45"/>
    <mergeCell ref="A38:B38"/>
    <mergeCell ref="A39:B39"/>
    <mergeCell ref="A42:B42"/>
    <mergeCell ref="M5:S5"/>
    <mergeCell ref="E5:K5"/>
    <mergeCell ref="V5:X5"/>
    <mergeCell ref="A5:B5"/>
    <mergeCell ref="A6:B6"/>
  </mergeCells>
  <phoneticPr fontId="0" type="noConversion"/>
  <printOptions horizontalCentered="1" verticalCentered="1"/>
  <pageMargins left="0.25" right="0.25" top="0.25" bottom="0.5" header="0.25" footer="0.25"/>
  <pageSetup scale="79" fitToWidth="0" fitToHeight="0" orientation="portrait" r:id="rId1"/>
  <headerFooter>
    <oddFooter>&amp;L&amp;8CMCA - Form X - business and consumer (12/2020)&amp;R&amp;8Page &amp;P of &amp;N</oddFooter>
  </headerFooter>
  <ignoredErrors>
    <ignoredError sqref="S7:S19 S24:S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Layout" zoomScaleNormal="100" workbookViewId="0">
      <selection activeCell="A7" sqref="A7:D7"/>
    </sheetView>
  </sheetViews>
  <sheetFormatPr defaultRowHeight="13.2" x14ac:dyDescent="0.25"/>
  <cols>
    <col min="1" max="1" width="2.6640625" customWidth="1"/>
    <col min="4" max="4" width="13.109375" customWidth="1"/>
    <col min="5" max="5" width="10.109375" customWidth="1"/>
    <col min="6" max="6" width="11.77734375" customWidth="1"/>
    <col min="7" max="7" width="3" customWidth="1"/>
    <col min="8" max="8" width="9.21875" customWidth="1"/>
    <col min="9" max="9" width="7.33203125" customWidth="1"/>
    <col min="10" max="10" width="31.77734375" customWidth="1"/>
  </cols>
  <sheetData>
    <row r="1" spans="1:10" x14ac:dyDescent="0.25">
      <c r="A1" s="27" t="s">
        <v>62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5" customFormat="1" ht="10.199999999999999" x14ac:dyDescent="0.2">
      <c r="A2" s="29"/>
      <c r="B2" s="8"/>
      <c r="C2" s="8"/>
      <c r="D2" s="8"/>
      <c r="E2" s="8"/>
      <c r="F2" s="8"/>
      <c r="G2" s="8"/>
      <c r="H2" s="8"/>
      <c r="I2" s="8"/>
      <c r="J2" s="8"/>
    </row>
    <row r="3" spans="1:10" s="5" customFormat="1" ht="10.199999999999999" x14ac:dyDescent="0.2">
      <c r="A3" s="5" t="s">
        <v>22</v>
      </c>
      <c r="J3" s="65"/>
    </row>
    <row r="4" spans="1:10" s="5" customFormat="1" ht="10.199999999999999" x14ac:dyDescent="0.2">
      <c r="A4" s="5" t="s">
        <v>79</v>
      </c>
      <c r="J4" s="65"/>
    </row>
    <row r="5" spans="1:10" s="5" customFormat="1" ht="10.199999999999999" x14ac:dyDescent="0.2">
      <c r="A5" s="5" t="s">
        <v>78</v>
      </c>
      <c r="J5" s="65"/>
    </row>
    <row r="6" spans="1:10" s="5" customFormat="1" ht="6.7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s="5" customFormat="1" ht="29.4" customHeight="1" x14ac:dyDescent="0.2">
      <c r="A7" s="220"/>
      <c r="B7" s="221"/>
      <c r="C7" s="221"/>
      <c r="D7" s="222"/>
      <c r="E7" s="220"/>
      <c r="F7" s="221"/>
      <c r="G7" s="221"/>
      <c r="H7" s="222"/>
      <c r="I7" s="65"/>
      <c r="J7" s="155"/>
    </row>
    <row r="8" spans="1:10" s="5" customFormat="1" ht="10.199999999999999" x14ac:dyDescent="0.2">
      <c r="A8" s="5" t="s">
        <v>23</v>
      </c>
      <c r="B8" s="65"/>
      <c r="C8" s="65"/>
      <c r="D8" s="65"/>
      <c r="E8" s="5" t="s">
        <v>24</v>
      </c>
      <c r="F8" s="65"/>
      <c r="G8" s="65"/>
      <c r="H8" s="65"/>
      <c r="I8" s="10" t="s">
        <v>90</v>
      </c>
      <c r="J8" s="65"/>
    </row>
    <row r="9" spans="1:10" s="5" customFormat="1" ht="10.8" thickBot="1" x14ac:dyDescent="0.25">
      <c r="A9" s="66"/>
      <c r="B9" s="66"/>
      <c r="C9" s="66"/>
      <c r="D9" s="66"/>
      <c r="E9" s="66"/>
      <c r="F9" s="66"/>
      <c r="G9" s="66"/>
      <c r="H9" s="66"/>
      <c r="I9" s="66"/>
      <c r="J9" s="66"/>
    </row>
    <row r="10" spans="1:10" x14ac:dyDescent="0.25">
      <c r="A10" s="1" t="s">
        <v>159</v>
      </c>
      <c r="B10" s="25"/>
      <c r="C10" s="5"/>
      <c r="D10" s="5"/>
      <c r="E10" s="5"/>
      <c r="F10" s="5"/>
      <c r="G10" s="5"/>
      <c r="H10" s="5"/>
      <c r="I10" s="5"/>
      <c r="J10" s="65"/>
    </row>
    <row r="11" spans="1:10" s="5" customFormat="1" ht="10.199999999999999" x14ac:dyDescent="0.2">
      <c r="A11" s="26" t="s">
        <v>31</v>
      </c>
      <c r="G11" s="26" t="s">
        <v>80</v>
      </c>
      <c r="J11" s="65"/>
    </row>
    <row r="12" spans="1:10" s="5" customFormat="1" ht="10.199999999999999" x14ac:dyDescent="0.2">
      <c r="G12" s="5" t="s">
        <v>81</v>
      </c>
      <c r="J12" s="65"/>
    </row>
    <row r="13" spans="1:10" s="5" customFormat="1" ht="10.199999999999999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0" s="5" customFormat="1" ht="10.199999999999999" x14ac:dyDescent="0.2">
      <c r="A14" s="29" t="s">
        <v>63</v>
      </c>
      <c r="G14" s="67"/>
      <c r="H14" s="26" t="s">
        <v>121</v>
      </c>
      <c r="J14" s="65"/>
    </row>
    <row r="15" spans="1:10" s="5" customFormat="1" ht="10.199999999999999" x14ac:dyDescent="0.2">
      <c r="A15" s="8"/>
      <c r="B15" s="26" t="s">
        <v>64</v>
      </c>
      <c r="G15" s="67"/>
      <c r="H15" s="5" t="s">
        <v>177</v>
      </c>
      <c r="J15" s="65"/>
    </row>
    <row r="16" spans="1:10" s="5" customFormat="1" ht="10.199999999999999" x14ac:dyDescent="0.2">
      <c r="A16" s="8"/>
      <c r="B16" s="5" t="s">
        <v>161</v>
      </c>
      <c r="G16" s="67"/>
      <c r="H16" s="5" t="s">
        <v>178</v>
      </c>
      <c r="J16" s="65"/>
    </row>
    <row r="17" spans="1:10" s="5" customFormat="1" ht="10.199999999999999" x14ac:dyDescent="0.2">
      <c r="A17" s="8"/>
      <c r="B17" s="5" t="s">
        <v>65</v>
      </c>
      <c r="G17" s="67"/>
      <c r="H17" s="26" t="s">
        <v>122</v>
      </c>
      <c r="J17" s="65"/>
    </row>
    <row r="18" spans="1:10" s="5" customFormat="1" ht="10.199999999999999" x14ac:dyDescent="0.2">
      <c r="A18" s="72" t="s">
        <v>108</v>
      </c>
      <c r="B18" s="26" t="s">
        <v>83</v>
      </c>
      <c r="G18" s="67"/>
      <c r="H18" s="5" t="s">
        <v>172</v>
      </c>
      <c r="J18" s="65"/>
    </row>
    <row r="19" spans="1:10" s="5" customFormat="1" ht="10.199999999999999" x14ac:dyDescent="0.2">
      <c r="A19" s="8"/>
      <c r="B19" s="26" t="s">
        <v>123</v>
      </c>
      <c r="G19" s="67"/>
      <c r="H19" s="5" t="s">
        <v>171</v>
      </c>
      <c r="J19" s="65"/>
    </row>
    <row r="20" spans="1:10" s="5" customFormat="1" ht="10.199999999999999" x14ac:dyDescent="0.2">
      <c r="A20" s="8" t="s">
        <v>82</v>
      </c>
      <c r="B20" s="5" t="s">
        <v>163</v>
      </c>
      <c r="G20" s="67"/>
      <c r="H20" s="5" t="s">
        <v>173</v>
      </c>
      <c r="J20" s="65"/>
    </row>
    <row r="21" spans="1:10" s="5" customFormat="1" ht="10.199999999999999" x14ac:dyDescent="0.2">
      <c r="A21" s="8"/>
      <c r="B21" s="5" t="s">
        <v>162</v>
      </c>
      <c r="G21" s="67"/>
      <c r="H21" s="26" t="s">
        <v>125</v>
      </c>
      <c r="J21" s="65"/>
    </row>
    <row r="22" spans="1:10" s="5" customFormat="1" ht="10.199999999999999" x14ac:dyDescent="0.2">
      <c r="A22" s="8"/>
      <c r="B22" s="26" t="s">
        <v>124</v>
      </c>
      <c r="G22" s="67"/>
      <c r="H22" s="5" t="s">
        <v>126</v>
      </c>
      <c r="J22" s="65"/>
    </row>
    <row r="23" spans="1:10" s="5" customFormat="1" ht="10.199999999999999" x14ac:dyDescent="0.2">
      <c r="A23" s="8"/>
      <c r="B23" s="5" t="s">
        <v>164</v>
      </c>
      <c r="G23" s="67"/>
      <c r="H23" s="5" t="s">
        <v>128</v>
      </c>
      <c r="J23" s="65"/>
    </row>
    <row r="24" spans="1:10" s="5" customFormat="1" ht="10.199999999999999" x14ac:dyDescent="0.2">
      <c r="A24" s="8"/>
      <c r="B24" s="5" t="s">
        <v>127</v>
      </c>
      <c r="G24" s="67"/>
      <c r="H24" s="5" t="s">
        <v>169</v>
      </c>
      <c r="J24" s="65"/>
    </row>
    <row r="25" spans="1:10" s="5" customFormat="1" ht="10.199999999999999" x14ac:dyDescent="0.2">
      <c r="A25" s="8"/>
      <c r="B25" s="26" t="s">
        <v>129</v>
      </c>
      <c r="G25" s="67"/>
      <c r="H25" s="5" t="s">
        <v>170</v>
      </c>
      <c r="J25" s="65"/>
    </row>
    <row r="26" spans="1:10" s="5" customFormat="1" ht="10.199999999999999" x14ac:dyDescent="0.2">
      <c r="A26" s="8"/>
      <c r="B26" s="5" t="s">
        <v>186</v>
      </c>
      <c r="G26" s="67"/>
      <c r="H26" s="26" t="s">
        <v>92</v>
      </c>
      <c r="J26" s="65"/>
    </row>
    <row r="27" spans="1:10" s="5" customFormat="1" ht="10.199999999999999" x14ac:dyDescent="0.2">
      <c r="A27" s="8"/>
      <c r="B27" s="5" t="s">
        <v>187</v>
      </c>
      <c r="G27" s="67"/>
      <c r="H27" s="5" t="s">
        <v>167</v>
      </c>
      <c r="J27" s="65"/>
    </row>
    <row r="28" spans="1:10" s="5" customFormat="1" ht="10.199999999999999" x14ac:dyDescent="0.2">
      <c r="A28" s="8"/>
      <c r="B28" s="26" t="s">
        <v>130</v>
      </c>
      <c r="G28" s="67"/>
      <c r="H28" s="26" t="s">
        <v>93</v>
      </c>
      <c r="J28" s="65"/>
    </row>
    <row r="29" spans="1:10" s="5" customFormat="1" ht="10.199999999999999" x14ac:dyDescent="0.2">
      <c r="A29" s="8"/>
      <c r="B29" s="5" t="s">
        <v>165</v>
      </c>
      <c r="G29" s="67"/>
      <c r="H29" s="5" t="s">
        <v>131</v>
      </c>
      <c r="J29" s="65"/>
    </row>
    <row r="30" spans="1:10" s="5" customFormat="1" ht="10.199999999999999" x14ac:dyDescent="0.2">
      <c r="A30" s="8"/>
      <c r="B30" s="5" t="s">
        <v>166</v>
      </c>
      <c r="G30" s="67"/>
      <c r="H30" s="26" t="s">
        <v>94</v>
      </c>
      <c r="J30" s="65"/>
    </row>
    <row r="31" spans="1:10" s="5" customFormat="1" ht="10.199999999999999" x14ac:dyDescent="0.2">
      <c r="A31" s="8"/>
      <c r="B31" s="26" t="s">
        <v>140</v>
      </c>
      <c r="G31" s="67"/>
      <c r="H31" s="5" t="s">
        <v>132</v>
      </c>
      <c r="J31" s="65"/>
    </row>
    <row r="32" spans="1:10" s="5" customFormat="1" ht="10.199999999999999" x14ac:dyDescent="0.2">
      <c r="A32" s="8"/>
      <c r="B32" s="5" t="s">
        <v>182</v>
      </c>
      <c r="G32" s="67"/>
      <c r="H32" s="5" t="s">
        <v>133</v>
      </c>
      <c r="J32" s="65"/>
    </row>
    <row r="33" spans="1:10" s="5" customFormat="1" ht="10.199999999999999" x14ac:dyDescent="0.2">
      <c r="A33" s="8"/>
      <c r="B33" s="5" t="s">
        <v>183</v>
      </c>
      <c r="G33" s="67"/>
      <c r="H33" s="5" t="s">
        <v>82</v>
      </c>
      <c r="J33" s="65"/>
    </row>
    <row r="34" spans="1:10" s="5" customFormat="1" ht="10.199999999999999" x14ac:dyDescent="0.2">
      <c r="A34" s="8"/>
      <c r="B34" s="5" t="s">
        <v>184</v>
      </c>
      <c r="F34" s="71"/>
      <c r="G34" s="74" t="s">
        <v>160</v>
      </c>
      <c r="H34" s="26" t="s">
        <v>85</v>
      </c>
      <c r="J34" s="65"/>
    </row>
    <row r="35" spans="1:10" s="5" customFormat="1" ht="10.199999999999999" x14ac:dyDescent="0.2">
      <c r="A35" s="8"/>
      <c r="B35" s="5" t="s">
        <v>185</v>
      </c>
      <c r="G35" s="74" t="s">
        <v>82</v>
      </c>
      <c r="H35" s="26" t="s">
        <v>82</v>
      </c>
      <c r="J35" s="65"/>
    </row>
    <row r="36" spans="1:10" s="5" customFormat="1" ht="10.199999999999999" x14ac:dyDescent="0.2">
      <c r="A36" s="8"/>
      <c r="B36" s="26" t="s">
        <v>134</v>
      </c>
      <c r="G36" s="67"/>
      <c r="H36" s="26" t="s">
        <v>95</v>
      </c>
      <c r="J36" s="65"/>
    </row>
    <row r="37" spans="1:10" s="5" customFormat="1" ht="10.199999999999999" x14ac:dyDescent="0.2">
      <c r="A37" s="8"/>
      <c r="B37" s="5" t="s">
        <v>179</v>
      </c>
      <c r="G37" s="67"/>
      <c r="H37" s="5" t="s">
        <v>54</v>
      </c>
      <c r="J37" s="65"/>
    </row>
    <row r="38" spans="1:10" s="5" customFormat="1" ht="10.199999999999999" x14ac:dyDescent="0.2">
      <c r="A38" s="8"/>
      <c r="B38" s="5" t="s">
        <v>180</v>
      </c>
      <c r="G38" s="67"/>
      <c r="H38" s="5" t="s">
        <v>168</v>
      </c>
      <c r="J38" s="65"/>
    </row>
    <row r="39" spans="1:10" s="5" customFormat="1" ht="10.199999999999999" x14ac:dyDescent="0.2">
      <c r="A39" s="8"/>
      <c r="B39" s="5" t="s">
        <v>181</v>
      </c>
      <c r="G39" s="67"/>
      <c r="H39" s="5" t="s">
        <v>86</v>
      </c>
      <c r="J39" s="65" t="s">
        <v>82</v>
      </c>
    </row>
    <row r="40" spans="1:10" s="5" customFormat="1" ht="10.199999999999999" x14ac:dyDescent="0.2">
      <c r="A40" s="68" t="s">
        <v>82</v>
      </c>
      <c r="B40" s="26" t="s">
        <v>135</v>
      </c>
      <c r="G40" s="67" t="s">
        <v>82</v>
      </c>
      <c r="H40" s="5" t="s">
        <v>89</v>
      </c>
      <c r="J40" s="65" t="s">
        <v>82</v>
      </c>
    </row>
    <row r="41" spans="1:10" s="5" customFormat="1" ht="10.199999999999999" x14ac:dyDescent="0.2">
      <c r="A41" s="8"/>
      <c r="B41" s="5" t="s">
        <v>136</v>
      </c>
      <c r="G41" s="67"/>
      <c r="H41" s="5" t="s">
        <v>87</v>
      </c>
      <c r="J41" s="65" t="s">
        <v>82</v>
      </c>
    </row>
    <row r="42" spans="1:10" s="5" customFormat="1" ht="10.199999999999999" x14ac:dyDescent="0.2">
      <c r="A42" s="73" t="s">
        <v>82</v>
      </c>
      <c r="B42" s="26" t="s">
        <v>82</v>
      </c>
      <c r="G42" s="67"/>
      <c r="H42" s="5" t="s">
        <v>88</v>
      </c>
      <c r="J42" s="65"/>
    </row>
    <row r="43" spans="1:10" s="5" customFormat="1" ht="10.199999999999999" x14ac:dyDescent="0.2">
      <c r="A43" s="73" t="s">
        <v>107</v>
      </c>
      <c r="B43" s="26" t="s">
        <v>84</v>
      </c>
      <c r="G43" s="67"/>
      <c r="H43" s="5" t="s">
        <v>55</v>
      </c>
      <c r="J43" s="65"/>
    </row>
    <row r="44" spans="1:10" s="5" customFormat="1" ht="10.199999999999999" x14ac:dyDescent="0.2">
      <c r="A44" s="8"/>
      <c r="B44" s="26" t="s">
        <v>82</v>
      </c>
      <c r="G44" s="67"/>
      <c r="H44" s="8" t="s">
        <v>82</v>
      </c>
      <c r="J44" s="65"/>
    </row>
    <row r="45" spans="1:10" s="5" customFormat="1" ht="10.199999999999999" x14ac:dyDescent="0.2">
      <c r="A45" s="8"/>
      <c r="B45" s="26" t="s">
        <v>137</v>
      </c>
      <c r="G45" s="67"/>
      <c r="H45" s="26" t="s">
        <v>96</v>
      </c>
      <c r="J45" s="65"/>
    </row>
    <row r="46" spans="1:10" s="5" customFormat="1" ht="10.199999999999999" x14ac:dyDescent="0.2">
      <c r="A46" s="8"/>
      <c r="B46" s="5" t="s">
        <v>138</v>
      </c>
      <c r="G46" s="67"/>
      <c r="H46" s="5" t="s">
        <v>97</v>
      </c>
      <c r="J46" s="65" t="s">
        <v>82</v>
      </c>
    </row>
    <row r="47" spans="1:10" s="5" customFormat="1" ht="10.199999999999999" x14ac:dyDescent="0.2">
      <c r="A47" s="8"/>
      <c r="B47" s="8" t="s">
        <v>139</v>
      </c>
      <c r="G47" s="67"/>
      <c r="H47" s="5" t="s">
        <v>82</v>
      </c>
      <c r="J47" s="65"/>
    </row>
    <row r="48" spans="1:10" s="5" customFormat="1" ht="10.199999999999999" x14ac:dyDescent="0.2">
      <c r="A48" s="8"/>
      <c r="B48" s="26" t="s">
        <v>176</v>
      </c>
      <c r="G48" s="67"/>
      <c r="H48" s="29" t="s">
        <v>98</v>
      </c>
      <c r="J48" s="65"/>
    </row>
    <row r="49" spans="1:10" s="5" customFormat="1" ht="10.199999999999999" x14ac:dyDescent="0.2">
      <c r="A49" s="8"/>
      <c r="B49" s="5" t="s">
        <v>174</v>
      </c>
      <c r="G49" s="67"/>
      <c r="H49" s="8" t="s">
        <v>26</v>
      </c>
      <c r="J49" s="65"/>
    </row>
    <row r="50" spans="1:10" s="5" customFormat="1" ht="10.8" thickBot="1" x14ac:dyDescent="0.25">
      <c r="A50" s="7"/>
      <c r="B50" s="7" t="s">
        <v>175</v>
      </c>
      <c r="C50" s="7"/>
      <c r="D50" s="7"/>
      <c r="E50" s="7"/>
      <c r="F50" s="7"/>
      <c r="G50" s="53"/>
      <c r="H50" s="7" t="s">
        <v>82</v>
      </c>
      <c r="I50" s="7"/>
      <c r="J50" s="7"/>
    </row>
    <row r="51" spans="1:10" s="5" customFormat="1" ht="10.199999999999999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s="26" customFormat="1" x14ac:dyDescent="0.25">
      <c r="A52" s="31" t="s">
        <v>106</v>
      </c>
      <c r="G52" s="31"/>
      <c r="H52" s="31"/>
      <c r="I52" s="29"/>
      <c r="J52" s="29"/>
    </row>
    <row r="53" spans="1:10" s="26" customFormat="1" x14ac:dyDescent="0.25">
      <c r="A53" s="29"/>
      <c r="G53" s="31"/>
      <c r="H53" s="31"/>
      <c r="I53" s="29"/>
      <c r="J53" s="29"/>
    </row>
    <row r="54" spans="1:10" s="26" customFormat="1" x14ac:dyDescent="0.25">
      <c r="A54" s="55"/>
      <c r="B54" s="55"/>
      <c r="C54" s="55"/>
      <c r="D54" s="55"/>
      <c r="E54" s="55"/>
      <c r="F54" s="55"/>
      <c r="G54" s="56"/>
      <c r="H54" s="56"/>
      <c r="I54" s="55"/>
      <c r="J54" s="55"/>
    </row>
    <row r="55" spans="1:10" s="26" customFormat="1" x14ac:dyDescent="0.25">
      <c r="A55" s="29"/>
      <c r="G55" s="31"/>
      <c r="H55" s="31"/>
      <c r="I55" s="29"/>
      <c r="J55" s="29"/>
    </row>
    <row r="56" spans="1:10" s="26" customFormat="1" ht="8.25" customHeight="1" x14ac:dyDescent="0.25">
      <c r="A56" s="55"/>
      <c r="B56" s="55"/>
      <c r="C56" s="55"/>
      <c r="D56" s="55"/>
      <c r="E56" s="55"/>
      <c r="F56" s="55"/>
      <c r="G56" s="56"/>
      <c r="H56" s="56"/>
      <c r="I56" s="55"/>
      <c r="J56" s="55"/>
    </row>
    <row r="57" spans="1:10" s="26" customFormat="1" x14ac:dyDescent="0.25">
      <c r="A57" s="29"/>
      <c r="G57" s="31"/>
      <c r="H57" s="31"/>
      <c r="I57" s="29"/>
      <c r="J57" s="29"/>
    </row>
    <row r="58" spans="1:10" s="26" customFormat="1" ht="8.25" customHeight="1" x14ac:dyDescent="0.25">
      <c r="A58" s="55"/>
      <c r="B58" s="55"/>
      <c r="C58" s="55"/>
      <c r="D58" s="55"/>
      <c r="E58" s="55"/>
      <c r="F58" s="55"/>
      <c r="G58" s="56"/>
      <c r="H58" s="56"/>
      <c r="I58" s="55"/>
      <c r="J58" s="55"/>
    </row>
    <row r="59" spans="1:10" s="26" customFormat="1" x14ac:dyDescent="0.25">
      <c r="A59" s="29"/>
      <c r="B59" s="29"/>
      <c r="C59" s="29"/>
      <c r="D59" s="29"/>
      <c r="E59" s="29"/>
      <c r="F59" s="29"/>
      <c r="G59" s="31"/>
      <c r="H59" s="31"/>
      <c r="I59" s="29"/>
      <c r="J59" s="29"/>
    </row>
    <row r="60" spans="1:10" s="26" customFormat="1" ht="8.25" customHeight="1" x14ac:dyDescent="0.25">
      <c r="A60" s="55"/>
      <c r="B60" s="55"/>
      <c r="C60" s="55"/>
      <c r="D60" s="55"/>
      <c r="E60" s="55"/>
      <c r="F60" s="55"/>
      <c r="G60" s="56"/>
      <c r="H60" s="56"/>
      <c r="I60" s="55"/>
      <c r="J60" s="55"/>
    </row>
    <row r="61" spans="1:10" s="26" customFormat="1" x14ac:dyDescent="0.25">
      <c r="A61" s="29"/>
      <c r="G61" s="31"/>
      <c r="H61" s="31"/>
      <c r="I61" s="29"/>
      <c r="J61" s="29"/>
    </row>
    <row r="62" spans="1:10" s="5" customFormat="1" x14ac:dyDescent="0.25">
      <c r="A62" s="1" t="s">
        <v>220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s="5" customFormat="1" ht="10.199999999999999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s="5" customFormat="1" ht="18" customHeight="1" x14ac:dyDescent="0.2">
      <c r="A64" s="5" t="s">
        <v>27</v>
      </c>
    </row>
    <row r="65" spans="1:10" s="5" customFormat="1" ht="18" customHeight="1" x14ac:dyDescent="0.2">
      <c r="A65" s="5" t="s">
        <v>28</v>
      </c>
    </row>
    <row r="66" spans="1:10" s="5" customFormat="1" ht="18" customHeight="1" x14ac:dyDescent="0.2">
      <c r="A66" s="5" t="s">
        <v>29</v>
      </c>
    </row>
    <row r="67" spans="1:10" s="5" customFormat="1" ht="18" customHeight="1" x14ac:dyDescent="0.2">
      <c r="A67" s="5" t="s">
        <v>30</v>
      </c>
      <c r="G67" s="8"/>
      <c r="H67" s="8"/>
      <c r="I67" s="8"/>
      <c r="J67" s="8"/>
    </row>
    <row r="68" spans="1:10" s="5" customFormat="1" ht="18" customHeight="1" x14ac:dyDescent="0.2"/>
    <row r="69" spans="1:10" ht="20.399999999999999" customHeight="1" x14ac:dyDescent="0.25">
      <c r="A69" s="156"/>
      <c r="B69" s="156"/>
      <c r="C69" s="156"/>
      <c r="D69" s="156"/>
      <c r="E69" s="156"/>
      <c r="F69" s="5"/>
      <c r="G69" s="154"/>
      <c r="H69" s="156"/>
      <c r="I69" s="156"/>
      <c r="J69" s="156"/>
    </row>
    <row r="70" spans="1:10" x14ac:dyDescent="0.25">
      <c r="A70" s="5" t="s">
        <v>219</v>
      </c>
      <c r="B70" s="5"/>
      <c r="C70" s="5"/>
      <c r="D70" s="5"/>
      <c r="E70" s="5"/>
      <c r="F70" s="5"/>
      <c r="H70" s="5" t="s">
        <v>25</v>
      </c>
      <c r="I70" s="5"/>
      <c r="J70" s="5"/>
    </row>
  </sheetData>
  <sheetProtection password="AB38" sheet="1" objects="1" scenarios="1" selectLockedCells="1"/>
  <mergeCells count="2">
    <mergeCell ref="A7:D7"/>
    <mergeCell ref="E7:H7"/>
  </mergeCells>
  <pageMargins left="0.70866141732283505" right="0.70866141732283505" top="0.74803149606299202" bottom="0.74803149606299202" header="0.31496062992126" footer="0.31496062992126"/>
  <pageSetup scale="86" orientation="portrait" verticalDpi="1200" r:id="rId1"/>
  <headerFooter>
    <oddFooter xml:space="preserve">&amp;L&amp;8CMCA - Form X - business and consumer (12/2020)
</oddFooter>
  </headerFooter>
  <ignoredErrors>
    <ignoredError sqref="A18 G34 A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 1</vt:lpstr>
      <vt:lpstr>Pages 2&amp;3</vt:lpstr>
      <vt:lpstr>Page 4</vt:lpstr>
      <vt:lpstr>'Page 1'!Print_Area</vt:lpstr>
    </vt:vector>
  </TitlesOfParts>
  <Company>CCNA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CCNA</dc:creator>
  <cp:lastModifiedBy>Tina</cp:lastModifiedBy>
  <cp:lastPrinted>2020-12-05T02:46:24Z</cp:lastPrinted>
  <dcterms:created xsi:type="dcterms:W3CDTF">2001-05-22T17:20:35Z</dcterms:created>
  <dcterms:modified xsi:type="dcterms:W3CDTF">2020-12-05T04:27:15Z</dcterms:modified>
</cp:coreProperties>
</file>